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uario\Documents\CONSEJO ACADEMICO\2021\CUA-192-21\PRESUPUESTO DCNI\"/>
    </mc:Choice>
  </mc:AlternateContent>
  <bookViews>
    <workbookView xWindow="0" yWindow="0" windowWidth="23040" windowHeight="9408" tabRatio="413"/>
  </bookViews>
  <sheets>
    <sheet name="47101025" sheetId="2" r:id="rId1"/>
    <sheet name="47101026" sheetId="3" r:id="rId2"/>
    <sheet name="47201003" sheetId="31" r:id="rId3"/>
    <sheet name="47101027" sheetId="4" r:id="rId4"/>
    <sheet name="47101031" sheetId="5" r:id="rId5"/>
    <sheet name="47101035" sheetId="6" r:id="rId6"/>
    <sheet name="47101037" sheetId="8" r:id="rId7"/>
    <sheet name="47101044" sheetId="10" r:id="rId8"/>
    <sheet name="47102005" sheetId="12" r:id="rId9"/>
    <sheet name="47103005" sheetId="13" r:id="rId10"/>
    <sheet name="47105004" sheetId="14" r:id="rId11"/>
    <sheet name="47106001" sheetId="32" r:id="rId12"/>
    <sheet name="47107001" sheetId="16" r:id="rId13"/>
    <sheet name="47101045" sheetId="11" r:id="rId14"/>
    <sheet name="47101036" sheetId="7" r:id="rId15"/>
    <sheet name="47101039" sheetId="9" r:id="rId16"/>
    <sheet name="47301011" sheetId="18" r:id="rId17"/>
    <sheet name="47301012" sheetId="19" r:id="rId18"/>
    <sheet name="47301013" sheetId="20" r:id="rId19"/>
    <sheet name="DCN_Proy. aprobados por CD" sheetId="21" r:id="rId20"/>
    <sheet name="47401008" sheetId="25" r:id="rId21"/>
    <sheet name="47401009" sheetId="24" r:id="rId22"/>
    <sheet name="47401010" sheetId="26" r:id="rId23"/>
    <sheet name="DPT_Proy. aprobados por CD" sheetId="34" r:id="rId24"/>
    <sheet name="47501008" sheetId="27" r:id="rId25"/>
    <sheet name="47501009" sheetId="28" r:id="rId26"/>
    <sheet name="47501010" sheetId="29" r:id="rId27"/>
  </sheets>
  <definedNames>
    <definedName name="_xlnm.Print_Area" localSheetId="2">'47201003'!$A$1:$D$38</definedName>
  </definedNames>
  <calcPr calcId="152511"/>
</workbook>
</file>

<file path=xl/calcChain.xml><?xml version="1.0" encoding="utf-8"?>
<calcChain xmlns="http://schemas.openxmlformats.org/spreadsheetml/2006/main">
  <c r="E6" i="21" l="1"/>
  <c r="F6" i="21"/>
  <c r="G6" i="21"/>
  <c r="D8" i="21"/>
  <c r="C10" i="21" s="1"/>
  <c r="C6" i="21"/>
  <c r="C6" i="20"/>
  <c r="C10" i="20"/>
  <c r="D8" i="20"/>
  <c r="C11" i="18"/>
  <c r="C12" i="29" l="1"/>
  <c r="C16" i="29" s="1"/>
  <c r="C5" i="28"/>
  <c r="C9" i="28" s="1"/>
  <c r="D16" i="27"/>
  <c r="C14" i="27"/>
  <c r="C18" i="27" s="1"/>
  <c r="C26" i="34"/>
  <c r="D22" i="34"/>
  <c r="E22" i="34"/>
  <c r="F22" i="34"/>
  <c r="G22" i="34"/>
  <c r="H22" i="34"/>
  <c r="I22" i="34"/>
  <c r="J22" i="34"/>
  <c r="K22" i="34"/>
  <c r="C22" i="34"/>
  <c r="D12" i="26"/>
  <c r="C10" i="26"/>
  <c r="C22" i="24"/>
  <c r="C18" i="24"/>
  <c r="C14" i="26" l="1"/>
  <c r="C14" i="16" l="1"/>
  <c r="C14" i="32"/>
  <c r="C13" i="14"/>
  <c r="C15" i="13"/>
  <c r="C15" i="12"/>
  <c r="C16" i="11"/>
  <c r="C11" i="10"/>
  <c r="C11" i="9"/>
  <c r="C14" i="8"/>
  <c r="C12" i="7"/>
  <c r="C19" i="6"/>
  <c r="C16" i="5"/>
  <c r="C16" i="3"/>
  <c r="C10" i="32" l="1"/>
  <c r="C11" i="13" l="1"/>
  <c r="C7" i="9" l="1"/>
  <c r="C8" i="7"/>
  <c r="D22" i="31"/>
  <c r="C17" i="2" l="1"/>
  <c r="D19" i="2"/>
  <c r="C21" i="2" l="1"/>
  <c r="D22" i="25" l="1"/>
  <c r="C20" i="25"/>
  <c r="C7" i="19"/>
  <c r="C11" i="19" s="1"/>
  <c r="C15" i="18"/>
  <c r="C9" i="14"/>
  <c r="C12" i="11"/>
  <c r="C24" i="25" l="1"/>
  <c r="C10" i="16"/>
  <c r="C11" i="12"/>
  <c r="C7" i="10"/>
  <c r="C10" i="8"/>
  <c r="C15" i="6"/>
  <c r="D14" i="5"/>
  <c r="C12" i="5"/>
  <c r="D15" i="4"/>
  <c r="C13" i="4"/>
  <c r="C17" i="4" s="1"/>
  <c r="C20" i="31" l="1"/>
  <c r="C24" i="31" s="1"/>
  <c r="D14" i="3"/>
  <c r="C12" i="3"/>
</calcChain>
</file>

<file path=xl/sharedStrings.xml><?xml version="1.0" encoding="utf-8"?>
<sst xmlns="http://schemas.openxmlformats.org/spreadsheetml/2006/main" count="424" uniqueCount="91">
  <si>
    <t>Tiempo Extraordinario</t>
  </si>
  <si>
    <t xml:space="preserve">Papelería y Artículos de Oficina </t>
  </si>
  <si>
    <t>Materiales y útiles para el procesamiento en equipos y bienes informáticos</t>
  </si>
  <si>
    <t>Material de limpieza</t>
  </si>
  <si>
    <t>Productos alimenticios para el personal en las instalaciones</t>
  </si>
  <si>
    <t>Productos químicos básicos</t>
  </si>
  <si>
    <t>Materiales, accesorios y suministros de laboratorio</t>
  </si>
  <si>
    <t>Bacterias y virus</t>
  </si>
  <si>
    <t>Otros productos químicos</t>
  </si>
  <si>
    <t>Herramientas Menores</t>
  </si>
  <si>
    <t>Servicio de internet</t>
  </si>
  <si>
    <t>Patentes, derechos de autor, regalías y otros</t>
  </si>
  <si>
    <t>Mantenimiento y conservación de mobiliario y equipo de administación</t>
  </si>
  <si>
    <t>Mantenimiento y conservación de bienes informáticos</t>
  </si>
  <si>
    <t>Pasajes aéreos nacionales</t>
  </si>
  <si>
    <t>Pasajes aéreos internacionales</t>
  </si>
  <si>
    <t>Pasajes terrestres nacionales</t>
  </si>
  <si>
    <t>Viático nacional</t>
  </si>
  <si>
    <t>Viático en el extranjero</t>
  </si>
  <si>
    <t>Gastos de transportación para alumnos e invitados</t>
  </si>
  <si>
    <t>Gastos de alimentación y hospedaje para alumnos e invitados</t>
  </si>
  <si>
    <t>Colaboración para Eventos</t>
  </si>
  <si>
    <t>Mobiliario</t>
  </si>
  <si>
    <t>Equipo de cómputo y de tecnologías de la información</t>
  </si>
  <si>
    <t>Materiales y útiles de impresión, reproducción y  encuadernación (tóner)</t>
  </si>
  <si>
    <t>Materiales para información en actividades de investigación científica y tecnológica (áreas académicas)</t>
  </si>
  <si>
    <t>Material didáctico</t>
  </si>
  <si>
    <t>Refacciones y Accesorios menores de mobiliario</t>
  </si>
  <si>
    <t>Refacciones y accesorios para equipo de laboratorio</t>
  </si>
  <si>
    <t>Refacciones y accesorios para equipo de cómputo</t>
  </si>
  <si>
    <t>PARTIDA</t>
  </si>
  <si>
    <t>Instalación, reparación y mntto. de eq. e instrumental médico y de laboratorio</t>
  </si>
  <si>
    <t>RUBRO</t>
  </si>
  <si>
    <t>PROYECTO DE EQUIPAMIENTO Y MNTTO.DE LA DCNI</t>
  </si>
  <si>
    <t>Material de apoyo informático (adq. de software q no sea inventariable)</t>
  </si>
  <si>
    <t>Impresión y elaboración de material informativo derivado de la operación y administración</t>
  </si>
  <si>
    <t>Prioridad 1</t>
  </si>
  <si>
    <t>Prioridad 2</t>
  </si>
  <si>
    <t>P1</t>
  </si>
  <si>
    <t>P2</t>
  </si>
  <si>
    <t>Difusión de mensajes sobre programas y actividades institucionales.</t>
  </si>
  <si>
    <t>Total P1 y P2</t>
  </si>
  <si>
    <t>Otros bienes muebles</t>
  </si>
  <si>
    <t>Otros servicios comerciales</t>
  </si>
  <si>
    <t>OPERACIÓN DEL DEPARTAMENTO DE CIENCIAS NATURALES</t>
  </si>
  <si>
    <t xml:space="preserve">Impresión y elaboración de material informativo derivado de la operación y administración  </t>
  </si>
  <si>
    <t>GESTION DEL DEPARTAMENTO DE CIENCIAS NATURALES</t>
  </si>
  <si>
    <t>Material de apoyo informático (adq. e software q no sea inventariable)</t>
  </si>
  <si>
    <t>Refacciones y Accesorios menores  de edificios</t>
  </si>
  <si>
    <t>Servicio Postal</t>
  </si>
  <si>
    <t>Contratación de otros servicios</t>
  </si>
  <si>
    <t>Dfusión de mensajes sobre programas y actividades</t>
  </si>
  <si>
    <t>PROYECTO DE GESTIÓN DEL DEPARTAMENTO DE MATEMÁTICAS APLICADAS Y SISTEMAS</t>
  </si>
  <si>
    <t>EQUIPAMENTO Y SU ACTUALIZACIÓN.</t>
  </si>
  <si>
    <t>PROYECTO DE OPERACIÓN DEL DEPARTAMENTO DE MATEMÁTICAS APLICADAS Y SISTEMAS</t>
  </si>
  <si>
    <t>Libros adquiridos</t>
  </si>
  <si>
    <t>PROYECTO DE GESTIÓN DE LA DCNI</t>
  </si>
  <si>
    <t>PROYECTO DE MNTTO. PARA LA INVESTIGACIÓN EN LA DCNI</t>
  </si>
  <si>
    <t>COORDINACIÓN DE LABORATORIOS EXPERIMENTALES DE DOCENCIA</t>
  </si>
  <si>
    <t>PROYECTO DIVISIONAL DE APOYO PARA LA INVESTIGACIÓN EN LA DCNI</t>
  </si>
  <si>
    <t>ORGANIZACIÓN DE CONGRESOS Y ENCUENTROS DE LA DCNI</t>
  </si>
  <si>
    <t>PROYECTO DIVISIONAL DE APOYO A ALUMNOS DE LA DCNI</t>
  </si>
  <si>
    <t>PROYECTO DE APOYO AL DOCTORADO DE C. B. S.</t>
  </si>
  <si>
    <t>PROYECTO DE OPERACIÓN DE LA COORDINACIÓN DIVISIONAL DE DOCENCIA Y ATENCIÓN A ALUMNOS (CODDAA).</t>
  </si>
  <si>
    <t>PROYECTO DE OPERACIÓN DE LA LICENCIATURA EN MATEMÁTICAS APLICADAS</t>
  </si>
  <si>
    <t>PROYECTO DE OPERACIÓN DE LA LICENCIATURA EN INGENIERÍA EN COMPUTACIÓN</t>
  </si>
  <si>
    <t>PROYECTO DE OPERACIÓN DE LA LICENCIATURA EN INGENIERIA BIOLÓGICA</t>
  </si>
  <si>
    <t>PROYECTO DE OPERACIÓN DE LA LICENCIATURA EN BIOLOGÍA MOLECULAR</t>
  </si>
  <si>
    <t>PROYECTO DE OPERACIÓN DEL POSGRADO DIVISIONAL</t>
  </si>
  <si>
    <t>PROYECTO DE GESTIÓN DE LA SECRETARÍA ACADÉMICA DE LA DCNI</t>
  </si>
  <si>
    <t>Suscripción a Revistas electrónicas y bases de datos</t>
  </si>
  <si>
    <t>PROYECTO DE OPERACIÓN DEL DEPARTAMENTO DE PROCESOS Y TECNOLOGÍA</t>
  </si>
  <si>
    <t>PROYECTO DE GESTIÓN DEL DEPARTAMENTO DE PROCESOS Y TECNOLOGIA</t>
  </si>
  <si>
    <t>Refacciones y Accesorios Menores de  mobiliario  equipo de administración  educacional y recreativo</t>
  </si>
  <si>
    <t>Mantenimiento y conservación de mobiliario y equipo de administración</t>
  </si>
  <si>
    <t>PROYECTO DE EQUIPAMIENTO DEL DEPARTAMENTO DE PROCESOS Y TECNOLOGÍA</t>
  </si>
  <si>
    <t>Desarrollo y consolidación del Cuerpo Académico Fisicoquímica e Interacciones de Biomoléculas. 47401024</t>
  </si>
  <si>
    <t>Estudio de la biotransformación de furanos en cepas de Acinetobacter. 47401025</t>
  </si>
  <si>
    <t>Ingeniería de Sistemas de Procesos: Desarrollo de estrategias y casos de estudio. 47401027</t>
  </si>
  <si>
    <t>Educación en ciencias. 47401028</t>
  </si>
  <si>
    <t>Desarrollo y evaluación de métodos innovadores de detección y tratamiento en modelos de isquemia para su aplicación en medicina traslacional. 47401031</t>
  </si>
  <si>
    <t>Bioprocesos ambientales.            47401026</t>
  </si>
  <si>
    <t>Desarrollo de nuevos bioprocesos para la producción de nanocuerpos terapéuticos.            47401029</t>
  </si>
  <si>
    <t>Caracterización y potencial de aplicación de levaduras y bacterias autóctonas de México.            47401030</t>
  </si>
  <si>
    <t>Simulación y desarrollo de prácticas virtuales para ingeniería de procesos.            47401032</t>
  </si>
  <si>
    <t xml:space="preserve">Equipos de Generación Eléctrica, Aparatos y Accesorios Eléctricos </t>
  </si>
  <si>
    <t>EQUIPAMIENTO DEL DEPARTAMENTO DE CIENCIAS NATURALES</t>
  </si>
  <si>
    <t>ESTUDIOS TEÓRICOS Y EXPERIMENTALES DE SISTEMAS BIOLÓGICOS A NIVEL MOLECULAR                 47301018</t>
  </si>
  <si>
    <t>CARACTERIZACIÓN DE VÍAS DE SEÑALIZACIÓN PRO-TUMORALES EN MELANOMA                           47301022</t>
  </si>
  <si>
    <t>ESTUDIO SOBRE EL CARÁCTER OLIGOMÉRICO DE LA TRIOSAFOSFATO ISOMERASA                       47301024</t>
  </si>
  <si>
    <t>APOYO AL ESTUDIO DEL PROCESO REGENERATIVO DEL AMBYSTOMA MEXICANUM DESDE UNA PERSPECTIVA HISTOLÓGICA Y GENÓMICA                                                       47301025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</si>
</sst>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8" formatCode="&quot;$&quot;#,##0.00;[Red]\-&quot;$&quot;#,##0.00"/>
    <numFmt numFmtId="44" formatCode="_-&quot;$&quot;* #,##0.00_-;\-&quot;$&quot;* #,##0.00_-;_-&quot;$&quot;* &quot;-&quot;??_-;_-@_-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14"/>
      <name val="Arial Narrow"/>
      <family val="2"/>
    </font>
    <font>
      <sz val="14"/>
      <color theme="1"/>
      <name val="Arial Narrow"/>
      <family val="2"/>
    </font>
    <font>
      <b/>
      <sz val="20"/>
      <color theme="1"/>
      <name val="Arial Narrow"/>
      <family val="2"/>
    </font>
    <font>
      <b/>
      <sz val="16"/>
      <color theme="1"/>
      <name val="Arial Narrow"/>
      <family val="2"/>
    </font>
    <font>
      <sz val="20"/>
      <color theme="1"/>
      <name val="Arial Narrow"/>
      <family val="2"/>
    </font>
    <font>
      <b/>
      <sz val="14"/>
      <color theme="1"/>
      <name val="Arial"/>
      <family val="2"/>
    </font>
    <font>
      <b/>
      <sz val="14"/>
      <color theme="1"/>
      <name val="Arial Narrow"/>
      <family val="2"/>
    </font>
    <font>
      <b/>
      <sz val="20"/>
      <color theme="1"/>
      <name val="Calibri"/>
      <family val="2"/>
      <scheme val="minor"/>
    </font>
    <font>
      <sz val="11"/>
      <color theme="1"/>
      <name val="Arial Narrow"/>
      <family val="2"/>
    </font>
  </fonts>
  <fills count="1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37CBFF"/>
        <bgColor indexed="64"/>
      </patternFill>
    </fill>
    <fill>
      <patternFill patternType="solid">
        <fgColor rgb="FFCC99FF"/>
        <bgColor indexed="64"/>
      </patternFill>
    </fill>
    <fill>
      <patternFill patternType="solid">
        <fgColor theme="0" tint="-0.34998626667073579"/>
        <bgColor indexed="64"/>
      </patternFill>
    </fill>
  </fills>
  <borders count="3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thin">
        <color indexed="64"/>
      </bottom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indexed="64"/>
      </left>
      <right/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</borders>
  <cellStyleXfs count="7">
    <xf numFmtId="0" fontId="0" fillId="0" borderId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2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1" fillId="0" borderId="0"/>
  </cellStyleXfs>
  <cellXfs count="141">
    <xf numFmtId="0" fontId="0" fillId="0" borderId="0" xfId="0"/>
    <xf numFmtId="3" fontId="5" fillId="2" borderId="1" xfId="0" applyNumberFormat="1" applyFont="1" applyFill="1" applyBorder="1" applyAlignment="1">
      <alignment vertical="top" wrapText="1"/>
    </xf>
    <xf numFmtId="3" fontId="5" fillId="2" borderId="1" xfId="0" applyNumberFormat="1" applyFont="1" applyFill="1" applyBorder="1" applyAlignment="1">
      <alignment horizontal="left" vertical="center" wrapText="1"/>
    </xf>
    <xf numFmtId="0" fontId="6" fillId="0" borderId="0" xfId="0" applyFont="1" applyAlignment="1">
      <alignment vertical="top"/>
    </xf>
    <xf numFmtId="0" fontId="6" fillId="0" borderId="0" xfId="0" applyFont="1" applyFill="1" applyAlignment="1">
      <alignment vertical="top"/>
    </xf>
    <xf numFmtId="3" fontId="5" fillId="0" borderId="1" xfId="0" applyNumberFormat="1" applyFont="1" applyFill="1" applyBorder="1" applyAlignment="1">
      <alignment horizontal="left" vertical="top" wrapText="1" readingOrder="1"/>
    </xf>
    <xf numFmtId="0" fontId="6" fillId="0" borderId="2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0" xfId="0" applyFont="1" applyFill="1" applyAlignment="1">
      <alignment vertical="top"/>
    </xf>
    <xf numFmtId="0" fontId="6" fillId="0" borderId="0" xfId="0" applyFont="1" applyAlignment="1">
      <alignment vertical="center"/>
    </xf>
    <xf numFmtId="0" fontId="6" fillId="2" borderId="0" xfId="0" applyFont="1" applyFill="1" applyAlignment="1">
      <alignment vertical="top" wrapText="1"/>
    </xf>
    <xf numFmtId="0" fontId="9" fillId="0" borderId="0" xfId="0" applyFont="1" applyAlignment="1">
      <alignment vertical="top"/>
    </xf>
    <xf numFmtId="0" fontId="8" fillId="0" borderId="0" xfId="0" applyFont="1" applyFill="1" applyAlignment="1">
      <alignment vertical="top"/>
    </xf>
    <xf numFmtId="0" fontId="8" fillId="0" borderId="0" xfId="0" applyFont="1" applyAlignment="1">
      <alignment vertical="top"/>
    </xf>
    <xf numFmtId="4" fontId="6" fillId="2" borderId="4" xfId="1" applyNumberFormat="1" applyFont="1" applyFill="1" applyBorder="1" applyAlignment="1">
      <alignment horizontal="right" vertical="top"/>
    </xf>
    <xf numFmtId="4" fontId="6" fillId="2" borderId="8" xfId="1" applyNumberFormat="1" applyFont="1" applyFill="1" applyBorder="1" applyAlignment="1">
      <alignment horizontal="right" vertical="top" wrapText="1"/>
    </xf>
    <xf numFmtId="4" fontId="6" fillId="2" borderId="4" xfId="1" applyNumberFormat="1" applyFont="1" applyFill="1" applyBorder="1" applyAlignment="1">
      <alignment horizontal="right" vertical="top" wrapText="1"/>
    </xf>
    <xf numFmtId="4" fontId="6" fillId="0" borderId="0" xfId="0" applyNumberFormat="1" applyFont="1" applyFill="1" applyBorder="1" applyAlignment="1">
      <alignment vertical="top"/>
    </xf>
    <xf numFmtId="4" fontId="6" fillId="0" borderId="0" xfId="0" applyNumberFormat="1" applyFont="1" applyFill="1" applyAlignment="1">
      <alignment vertical="top"/>
    </xf>
    <xf numFmtId="0" fontId="6" fillId="2" borderId="13" xfId="0" applyFont="1" applyFill="1" applyBorder="1" applyAlignment="1">
      <alignment vertical="top" wrapText="1"/>
    </xf>
    <xf numFmtId="0" fontId="6" fillId="0" borderId="13" xfId="0" applyFont="1" applyBorder="1" applyAlignment="1">
      <alignment horizontal="center" vertical="center"/>
    </xf>
    <xf numFmtId="4" fontId="6" fillId="0" borderId="13" xfId="0" applyNumberFormat="1" applyFont="1" applyFill="1" applyBorder="1" applyAlignment="1">
      <alignment vertical="top"/>
    </xf>
    <xf numFmtId="3" fontId="5" fillId="2" borderId="9" xfId="0" applyNumberFormat="1" applyFont="1" applyFill="1" applyBorder="1" applyAlignment="1">
      <alignment vertical="top" wrapText="1"/>
    </xf>
    <xf numFmtId="0" fontId="6" fillId="0" borderId="10" xfId="0" applyFont="1" applyFill="1" applyBorder="1" applyAlignment="1">
      <alignment horizontal="center" vertical="center" wrapText="1"/>
    </xf>
    <xf numFmtId="4" fontId="6" fillId="2" borderId="5" xfId="1" applyNumberFormat="1" applyFont="1" applyFill="1" applyBorder="1" applyAlignment="1">
      <alignment horizontal="right" vertical="top" wrapText="1"/>
    </xf>
    <xf numFmtId="0" fontId="7" fillId="3" borderId="3" xfId="0" applyFont="1" applyFill="1" applyBorder="1" applyAlignment="1">
      <alignment horizontal="center" vertical="center" wrapText="1"/>
    </xf>
    <xf numFmtId="4" fontId="6" fillId="0" borderId="14" xfId="1" applyNumberFormat="1" applyFont="1" applyFill="1" applyBorder="1" applyAlignment="1">
      <alignment horizontal="right" vertical="top"/>
    </xf>
    <xf numFmtId="4" fontId="6" fillId="0" borderId="17" xfId="1" applyNumberFormat="1" applyFont="1" applyFill="1" applyBorder="1" applyAlignment="1">
      <alignment horizontal="right" vertical="top" wrapText="1"/>
    </xf>
    <xf numFmtId="4" fontId="6" fillId="2" borderId="17" xfId="1" applyNumberFormat="1" applyFont="1" applyFill="1" applyBorder="1" applyAlignment="1">
      <alignment horizontal="right" vertical="top" wrapText="1"/>
    </xf>
    <xf numFmtId="4" fontId="6" fillId="2" borderId="17" xfId="1" applyNumberFormat="1" applyFont="1" applyFill="1" applyBorder="1" applyAlignment="1">
      <alignment horizontal="right" vertical="center"/>
    </xf>
    <xf numFmtId="4" fontId="6" fillId="0" borderId="17" xfId="1" applyNumberFormat="1" applyFont="1" applyFill="1" applyBorder="1" applyAlignment="1">
      <alignment horizontal="right" vertical="top"/>
    </xf>
    <xf numFmtId="4" fontId="6" fillId="0" borderId="19" xfId="1" applyNumberFormat="1" applyFont="1" applyFill="1" applyBorder="1" applyAlignment="1">
      <alignment horizontal="right" vertical="top"/>
    </xf>
    <xf numFmtId="4" fontId="6" fillId="2" borderId="17" xfId="1" applyNumberFormat="1" applyFont="1" applyFill="1" applyBorder="1" applyAlignment="1">
      <alignment horizontal="right" vertical="top"/>
    </xf>
    <xf numFmtId="4" fontId="6" fillId="2" borderId="18" xfId="1" applyNumberFormat="1" applyFont="1" applyFill="1" applyBorder="1" applyAlignment="1">
      <alignment horizontal="right" vertical="top" wrapText="1"/>
    </xf>
    <xf numFmtId="4" fontId="6" fillId="2" borderId="20" xfId="1" applyNumberFormat="1" applyFont="1" applyFill="1" applyBorder="1" applyAlignment="1">
      <alignment horizontal="right" vertical="top" wrapText="1"/>
    </xf>
    <xf numFmtId="4" fontId="6" fillId="2" borderId="20" xfId="1" applyNumberFormat="1" applyFont="1" applyFill="1" applyBorder="1" applyAlignment="1">
      <alignment horizontal="right" vertical="top"/>
    </xf>
    <xf numFmtId="4" fontId="6" fillId="2" borderId="21" xfId="1" applyNumberFormat="1" applyFont="1" applyFill="1" applyBorder="1" applyAlignment="1">
      <alignment horizontal="right" vertical="top" wrapText="1"/>
    </xf>
    <xf numFmtId="0" fontId="6" fillId="2" borderId="4" xfId="0" applyFont="1" applyFill="1" applyBorder="1" applyAlignment="1">
      <alignment vertical="top"/>
    </xf>
    <xf numFmtId="3" fontId="5" fillId="0" borderId="22" xfId="0" applyNumberFormat="1" applyFont="1" applyFill="1" applyBorder="1" applyAlignment="1">
      <alignment horizontal="left" vertical="top" wrapText="1" readingOrder="1"/>
    </xf>
    <xf numFmtId="3" fontId="5" fillId="2" borderId="22" xfId="0" applyNumberFormat="1" applyFont="1" applyFill="1" applyBorder="1" applyAlignment="1">
      <alignment vertical="top" wrapText="1"/>
    </xf>
    <xf numFmtId="0" fontId="7" fillId="8" borderId="3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3" fontId="5" fillId="2" borderId="1" xfId="6" applyNumberFormat="1" applyFont="1" applyFill="1" applyBorder="1" applyAlignment="1">
      <alignment vertical="top" wrapText="1"/>
    </xf>
    <xf numFmtId="3" fontId="5" fillId="2" borderId="1" xfId="6" applyNumberFormat="1" applyFont="1" applyFill="1" applyBorder="1" applyAlignment="1">
      <alignment horizontal="left" vertical="center" wrapText="1"/>
    </xf>
    <xf numFmtId="0" fontId="6" fillId="0" borderId="2" xfId="0" applyNumberFormat="1" applyFont="1" applyFill="1" applyBorder="1" applyAlignment="1">
      <alignment horizontal="center" vertical="center"/>
    </xf>
    <xf numFmtId="0" fontId="6" fillId="0" borderId="2" xfId="0" applyNumberFormat="1" applyFont="1" applyFill="1" applyBorder="1" applyAlignment="1">
      <alignment horizontal="center" vertical="center" wrapText="1"/>
    </xf>
    <xf numFmtId="0" fontId="6" fillId="2" borderId="2" xfId="0" applyNumberFormat="1" applyFont="1" applyFill="1" applyBorder="1" applyAlignment="1">
      <alignment horizontal="center" vertical="center" wrapText="1"/>
    </xf>
    <xf numFmtId="0" fontId="6" fillId="0" borderId="0" xfId="0" applyNumberFormat="1" applyFont="1" applyAlignment="1">
      <alignment horizontal="center" vertical="center"/>
    </xf>
    <xf numFmtId="4" fontId="6" fillId="0" borderId="18" xfId="0" applyNumberFormat="1" applyFont="1" applyFill="1" applyBorder="1" applyAlignment="1">
      <alignment vertical="top"/>
    </xf>
    <xf numFmtId="3" fontId="5" fillId="2" borderId="22" xfId="6" applyNumberFormat="1" applyFont="1" applyFill="1" applyBorder="1" applyAlignment="1">
      <alignment horizontal="left" vertical="top" wrapText="1" readingOrder="1"/>
    </xf>
    <xf numFmtId="0" fontId="6" fillId="0" borderId="10" xfId="0" applyNumberFormat="1" applyFont="1" applyFill="1" applyBorder="1" applyAlignment="1">
      <alignment horizontal="center" vertical="center"/>
    </xf>
    <xf numFmtId="4" fontId="6" fillId="0" borderId="18" xfId="1" applyNumberFormat="1" applyFont="1" applyFill="1" applyBorder="1" applyAlignment="1">
      <alignment horizontal="right" vertical="top" wrapText="1"/>
    </xf>
    <xf numFmtId="4" fontId="6" fillId="2" borderId="23" xfId="1" applyNumberFormat="1" applyFont="1" applyFill="1" applyBorder="1" applyAlignment="1">
      <alignment horizontal="right" vertical="top" wrapText="1"/>
    </xf>
    <xf numFmtId="0" fontId="7" fillId="3" borderId="3" xfId="0" applyFont="1" applyFill="1" applyBorder="1" applyAlignment="1">
      <alignment horizontal="center" vertical="center" wrapText="1"/>
    </xf>
    <xf numFmtId="3" fontId="5" fillId="0" borderId="1" xfId="0" applyNumberFormat="1" applyFont="1" applyFill="1" applyBorder="1" applyAlignment="1">
      <alignment vertical="top" wrapText="1"/>
    </xf>
    <xf numFmtId="4" fontId="6" fillId="2" borderId="25" xfId="1" applyNumberFormat="1" applyFont="1" applyFill="1" applyBorder="1" applyAlignment="1">
      <alignment horizontal="right" vertical="top"/>
    </xf>
    <xf numFmtId="0" fontId="6" fillId="0" borderId="1" xfId="0" applyFont="1" applyFill="1" applyBorder="1" applyAlignment="1">
      <alignment horizontal="center" vertical="center"/>
    </xf>
    <xf numFmtId="0" fontId="7" fillId="3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7" fillId="8" borderId="24" xfId="0" applyFont="1" applyFill="1" applyBorder="1" applyAlignment="1">
      <alignment horizontal="center" vertical="center" wrapText="1"/>
    </xf>
    <xf numFmtId="4" fontId="6" fillId="2" borderId="25" xfId="1" applyNumberFormat="1" applyFont="1" applyFill="1" applyBorder="1" applyAlignment="1">
      <alignment horizontal="right" vertical="top" wrapText="1"/>
    </xf>
    <xf numFmtId="0" fontId="6" fillId="0" borderId="1" xfId="6" applyFont="1" applyBorder="1" applyAlignment="1">
      <alignment horizontal="center" vertical="center"/>
    </xf>
    <xf numFmtId="0" fontId="10" fillId="8" borderId="14" xfId="6" applyFont="1" applyFill="1" applyBorder="1" applyAlignment="1">
      <alignment horizontal="center" vertical="center" wrapText="1"/>
    </xf>
    <xf numFmtId="8" fontId="7" fillId="8" borderId="3" xfId="0" applyNumberFormat="1" applyFont="1" applyFill="1" applyBorder="1" applyAlignment="1">
      <alignment horizontal="center" vertical="center" wrapText="1"/>
    </xf>
    <xf numFmtId="0" fontId="11" fillId="2" borderId="0" xfId="0" applyFont="1" applyFill="1" applyAlignment="1">
      <alignment vertical="top"/>
    </xf>
    <xf numFmtId="0" fontId="11" fillId="0" borderId="0" xfId="0" applyFont="1" applyAlignment="1">
      <alignment vertical="center"/>
    </xf>
    <xf numFmtId="4" fontId="11" fillId="0" borderId="0" xfId="0" applyNumberFormat="1" applyFont="1" applyFill="1" applyAlignment="1">
      <alignment vertical="top"/>
    </xf>
    <xf numFmtId="0" fontId="11" fillId="0" borderId="0" xfId="0" applyFont="1" applyFill="1" applyAlignment="1">
      <alignment vertical="top"/>
    </xf>
    <xf numFmtId="0" fontId="7" fillId="9" borderId="3" xfId="0" applyFont="1" applyFill="1" applyBorder="1" applyAlignment="1">
      <alignment horizontal="center" vertical="center" wrapText="1"/>
    </xf>
    <xf numFmtId="0" fontId="6" fillId="0" borderId="13" xfId="0" applyFont="1" applyFill="1" applyBorder="1" applyAlignment="1">
      <alignment vertical="top" wrapText="1"/>
    </xf>
    <xf numFmtId="0" fontId="6" fillId="0" borderId="13" xfId="0" applyFont="1" applyFill="1" applyBorder="1" applyAlignment="1">
      <alignment horizontal="center" vertical="center"/>
    </xf>
    <xf numFmtId="0" fontId="6" fillId="0" borderId="0" xfId="0" applyFont="1" applyFill="1" applyAlignment="1">
      <alignment vertical="center"/>
    </xf>
    <xf numFmtId="3" fontId="5" fillId="0" borderId="1" xfId="0" applyNumberFormat="1" applyFont="1" applyFill="1" applyBorder="1" applyAlignment="1">
      <alignment horizontal="left" vertical="center" wrapText="1"/>
    </xf>
    <xf numFmtId="0" fontId="12" fillId="10" borderId="29" xfId="0" applyFont="1" applyFill="1" applyBorder="1" applyAlignment="1">
      <alignment horizontal="center" wrapText="1"/>
    </xf>
    <xf numFmtId="0" fontId="12" fillId="10" borderId="3" xfId="0" applyFont="1" applyFill="1" applyBorder="1" applyAlignment="1">
      <alignment horizontal="center" wrapText="1"/>
    </xf>
    <xf numFmtId="8" fontId="7" fillId="10" borderId="3" xfId="0" applyNumberFormat="1" applyFont="1" applyFill="1" applyBorder="1" applyAlignment="1">
      <alignment horizontal="center" vertical="center" wrapText="1"/>
    </xf>
    <xf numFmtId="8" fontId="7" fillId="10" borderId="30" xfId="0" applyNumberFormat="1" applyFont="1" applyFill="1" applyBorder="1" applyAlignment="1">
      <alignment horizontal="center" vertical="center" wrapText="1"/>
    </xf>
    <xf numFmtId="0" fontId="7" fillId="10" borderId="3" xfId="0" applyFont="1" applyFill="1" applyBorder="1" applyAlignment="1">
      <alignment horizontal="center" vertical="center" wrapText="1"/>
    </xf>
    <xf numFmtId="0" fontId="7" fillId="10" borderId="30" xfId="0" applyFont="1" applyFill="1" applyBorder="1" applyAlignment="1">
      <alignment horizontal="center" vertical="center" wrapText="1"/>
    </xf>
    <xf numFmtId="0" fontId="7" fillId="11" borderId="3" xfId="0" applyFont="1" applyFill="1" applyBorder="1" applyAlignment="1">
      <alignment horizontal="center" vertical="center" wrapText="1"/>
    </xf>
    <xf numFmtId="0" fontId="7" fillId="11" borderId="30" xfId="0" applyFont="1" applyFill="1" applyBorder="1" applyAlignment="1">
      <alignment horizontal="center" vertical="center" wrapText="1"/>
    </xf>
    <xf numFmtId="0" fontId="13" fillId="0" borderId="0" xfId="0" applyFont="1"/>
    <xf numFmtId="0" fontId="6" fillId="0" borderId="1" xfId="0" applyFont="1" applyFill="1" applyBorder="1" applyAlignment="1">
      <alignment horizontal="center" vertical="center" wrapText="1"/>
    </xf>
    <xf numFmtId="8" fontId="6" fillId="2" borderId="1" xfId="0" applyNumberFormat="1" applyFont="1" applyFill="1" applyBorder="1" applyAlignment="1">
      <alignment horizontal="right" vertical="top"/>
    </xf>
    <xf numFmtId="0" fontId="6" fillId="0" borderId="22" xfId="0" applyFont="1" applyFill="1" applyBorder="1" applyAlignment="1">
      <alignment horizontal="center" vertical="center" wrapText="1"/>
    </xf>
    <xf numFmtId="8" fontId="6" fillId="2" borderId="22" xfId="0" applyNumberFormat="1" applyFont="1" applyFill="1" applyBorder="1" applyAlignment="1">
      <alignment horizontal="right" vertical="top"/>
    </xf>
    <xf numFmtId="8" fontId="7" fillId="8" borderId="33" xfId="0" applyNumberFormat="1" applyFont="1" applyFill="1" applyBorder="1" applyAlignment="1">
      <alignment horizontal="center" vertical="center" wrapText="1"/>
    </xf>
    <xf numFmtId="3" fontId="5" fillId="2" borderId="34" xfId="0" applyNumberFormat="1" applyFont="1" applyFill="1" applyBorder="1" applyAlignment="1">
      <alignment vertical="top" wrapText="1"/>
    </xf>
    <xf numFmtId="0" fontId="6" fillId="0" borderId="35" xfId="0" applyFont="1" applyFill="1" applyBorder="1" applyAlignment="1">
      <alignment horizontal="center" vertical="center" wrapText="1"/>
    </xf>
    <xf numFmtId="8" fontId="6" fillId="2" borderId="36" xfId="0" applyNumberFormat="1" applyFont="1" applyFill="1" applyBorder="1" applyAlignment="1">
      <alignment horizontal="right" vertical="top"/>
    </xf>
    <xf numFmtId="8" fontId="6" fillId="2" borderId="37" xfId="0" applyNumberFormat="1" applyFont="1" applyFill="1" applyBorder="1" applyAlignment="1">
      <alignment horizontal="right" vertical="top"/>
    </xf>
    <xf numFmtId="8" fontId="6" fillId="2" borderId="5" xfId="0" applyNumberFormat="1" applyFont="1" applyFill="1" applyBorder="1" applyAlignment="1">
      <alignment horizontal="right" vertical="top"/>
    </xf>
    <xf numFmtId="0" fontId="11" fillId="5" borderId="3" xfId="0" applyFont="1" applyFill="1" applyBorder="1" applyAlignment="1">
      <alignment vertical="top" wrapText="1"/>
    </xf>
    <xf numFmtId="0" fontId="11" fillId="5" borderId="3" xfId="0" applyFont="1" applyFill="1" applyBorder="1" applyAlignment="1">
      <alignment vertical="center"/>
    </xf>
    <xf numFmtId="4" fontId="11" fillId="5" borderId="3" xfId="1" applyNumberFormat="1" applyFont="1" applyFill="1" applyBorder="1" applyAlignment="1">
      <alignment horizontal="right" vertical="top"/>
    </xf>
    <xf numFmtId="0" fontId="11" fillId="0" borderId="0" xfId="0" applyFont="1" applyAlignment="1">
      <alignment vertical="top"/>
    </xf>
    <xf numFmtId="8" fontId="11" fillId="0" borderId="0" xfId="0" applyNumberFormat="1" applyFont="1" applyFill="1" applyAlignment="1">
      <alignment vertical="top"/>
    </xf>
    <xf numFmtId="0" fontId="11" fillId="6" borderId="3" xfId="0" applyFont="1" applyFill="1" applyBorder="1" applyAlignment="1">
      <alignment vertical="top"/>
    </xf>
    <xf numFmtId="8" fontId="11" fillId="6" borderId="3" xfId="0" applyNumberFormat="1" applyFont="1" applyFill="1" applyBorder="1" applyAlignment="1">
      <alignment vertical="top"/>
    </xf>
    <xf numFmtId="4" fontId="11" fillId="6" borderId="3" xfId="1" applyNumberFormat="1" applyFont="1" applyFill="1" applyBorder="1" applyAlignment="1">
      <alignment horizontal="right" vertical="top"/>
    </xf>
    <xf numFmtId="0" fontId="11" fillId="7" borderId="3" xfId="0" applyFont="1" applyFill="1" applyBorder="1" applyAlignment="1">
      <alignment horizontal="right" vertical="top"/>
    </xf>
    <xf numFmtId="8" fontId="11" fillId="7" borderId="3" xfId="0" applyNumberFormat="1" applyFont="1" applyFill="1" applyBorder="1" applyAlignment="1">
      <alignment vertical="top"/>
    </xf>
    <xf numFmtId="0" fontId="7" fillId="8" borderId="33" xfId="0" applyFont="1" applyFill="1" applyBorder="1" applyAlignment="1">
      <alignment horizontal="center" vertical="center" wrapText="1"/>
    </xf>
    <xf numFmtId="3" fontId="5" fillId="0" borderId="34" xfId="0" applyNumberFormat="1" applyFont="1" applyFill="1" applyBorder="1" applyAlignment="1">
      <alignment vertical="top" wrapText="1"/>
    </xf>
    <xf numFmtId="0" fontId="6" fillId="0" borderId="36" xfId="0" applyFont="1" applyFill="1" applyBorder="1" applyAlignment="1">
      <alignment horizontal="center" vertical="center" wrapText="1"/>
    </xf>
    <xf numFmtId="3" fontId="5" fillId="0" borderId="9" xfId="0" applyNumberFormat="1" applyFont="1" applyFill="1" applyBorder="1" applyAlignment="1">
      <alignment vertical="top" wrapText="1"/>
    </xf>
    <xf numFmtId="3" fontId="5" fillId="0" borderId="1" xfId="0" applyNumberFormat="1" applyFont="1" applyFill="1" applyBorder="1" applyAlignment="1">
      <alignment horizontal="left" vertical="top" wrapText="1"/>
    </xf>
    <xf numFmtId="0" fontId="6" fillId="0" borderId="0" xfId="0" applyFont="1"/>
    <xf numFmtId="4" fontId="11" fillId="0" borderId="0" xfId="0" applyNumberFormat="1" applyFont="1" applyFill="1" applyBorder="1" applyAlignment="1">
      <alignment vertical="top"/>
    </xf>
    <xf numFmtId="4" fontId="11" fillId="7" borderId="3" xfId="1" applyNumberFormat="1" applyFont="1" applyFill="1" applyBorder="1" applyAlignment="1">
      <alignment horizontal="center" vertical="top"/>
    </xf>
    <xf numFmtId="0" fontId="11" fillId="7" borderId="3" xfId="0" applyFont="1" applyFill="1" applyBorder="1" applyAlignment="1">
      <alignment vertical="top"/>
    </xf>
    <xf numFmtId="0" fontId="6" fillId="0" borderId="0" xfId="0" applyFont="1" applyBorder="1"/>
    <xf numFmtId="8" fontId="11" fillId="7" borderId="3" xfId="0" applyNumberFormat="1" applyFont="1" applyFill="1" applyBorder="1" applyAlignment="1">
      <alignment horizontal="center" vertical="top"/>
    </xf>
    <xf numFmtId="0" fontId="7" fillId="4" borderId="11" xfId="0" applyFont="1" applyFill="1" applyBorder="1" applyAlignment="1">
      <alignment horizontal="center" vertical="center" wrapText="1"/>
    </xf>
    <xf numFmtId="0" fontId="7" fillId="4" borderId="12" xfId="0" applyFont="1" applyFill="1" applyBorder="1" applyAlignment="1">
      <alignment horizontal="center" vertical="center" wrapText="1"/>
    </xf>
    <xf numFmtId="0" fontId="7" fillId="4" borderId="6" xfId="0" applyFont="1" applyFill="1" applyBorder="1" applyAlignment="1">
      <alignment horizontal="center" vertical="center" wrapText="1"/>
    </xf>
    <xf numFmtId="0" fontId="7" fillId="4" borderId="7" xfId="0" applyFont="1" applyFill="1" applyBorder="1" applyAlignment="1">
      <alignment horizontal="center" vertical="center" wrapText="1"/>
    </xf>
    <xf numFmtId="0" fontId="12" fillId="10" borderId="15" xfId="0" applyFont="1" applyFill="1" applyBorder="1" applyAlignment="1">
      <alignment horizontal="center" wrapText="1"/>
    </xf>
    <xf numFmtId="0" fontId="12" fillId="10" borderId="16" xfId="0" applyFont="1" applyFill="1" applyBorder="1" applyAlignment="1">
      <alignment horizontal="center" wrapText="1"/>
    </xf>
    <xf numFmtId="4" fontId="11" fillId="7" borderId="15" xfId="1" applyNumberFormat="1" applyFont="1" applyFill="1" applyBorder="1" applyAlignment="1">
      <alignment horizontal="center" vertical="top"/>
    </xf>
    <xf numFmtId="4" fontId="11" fillId="7" borderId="16" xfId="1" applyNumberFormat="1" applyFont="1" applyFill="1" applyBorder="1" applyAlignment="1">
      <alignment horizontal="center" vertical="top"/>
    </xf>
    <xf numFmtId="8" fontId="7" fillId="10" borderId="15" xfId="0" applyNumberFormat="1" applyFont="1" applyFill="1" applyBorder="1" applyAlignment="1">
      <alignment horizontal="center" vertical="center" wrapText="1"/>
    </xf>
    <xf numFmtId="8" fontId="7" fillId="10" borderId="16" xfId="0" applyNumberFormat="1" applyFont="1" applyFill="1" applyBorder="1" applyAlignment="1">
      <alignment horizontal="center" vertical="center" wrapText="1"/>
    </xf>
    <xf numFmtId="0" fontId="7" fillId="10" borderId="15" xfId="0" applyFont="1" applyFill="1" applyBorder="1" applyAlignment="1">
      <alignment horizontal="center" vertical="center" wrapText="1"/>
    </xf>
    <xf numFmtId="0" fontId="7" fillId="10" borderId="16" xfId="0" applyFont="1" applyFill="1" applyBorder="1" applyAlignment="1">
      <alignment horizontal="center" vertical="center" wrapText="1"/>
    </xf>
    <xf numFmtId="0" fontId="7" fillId="11" borderId="3" xfId="0" applyFont="1" applyFill="1" applyBorder="1" applyAlignment="1">
      <alignment horizontal="center" vertical="center" wrapText="1"/>
    </xf>
    <xf numFmtId="0" fontId="8" fillId="11" borderId="3" xfId="0" applyFont="1" applyFill="1" applyBorder="1" applyAlignment="1">
      <alignment horizontal="center" vertical="center" wrapText="1"/>
    </xf>
    <xf numFmtId="8" fontId="11" fillId="7" borderId="15" xfId="0" applyNumberFormat="1" applyFont="1" applyFill="1" applyBorder="1" applyAlignment="1">
      <alignment horizontal="center" vertical="top"/>
    </xf>
    <xf numFmtId="8" fontId="11" fillId="7" borderId="16" xfId="0" applyNumberFormat="1" applyFont="1" applyFill="1" applyBorder="1" applyAlignment="1">
      <alignment horizontal="center" vertical="top"/>
    </xf>
    <xf numFmtId="0" fontId="7" fillId="4" borderId="31" xfId="0" applyFont="1" applyFill="1" applyBorder="1" applyAlignment="1">
      <alignment horizontal="center" vertical="center" wrapText="1"/>
    </xf>
    <xf numFmtId="0" fontId="7" fillId="4" borderId="32" xfId="0" applyFont="1" applyFill="1" applyBorder="1" applyAlignment="1">
      <alignment horizontal="center" vertical="center" wrapText="1"/>
    </xf>
    <xf numFmtId="8" fontId="7" fillId="8" borderId="15" xfId="0" applyNumberFormat="1" applyFont="1" applyFill="1" applyBorder="1" applyAlignment="1">
      <alignment horizontal="center" vertical="center" wrapText="1"/>
    </xf>
    <xf numFmtId="8" fontId="7" fillId="8" borderId="16" xfId="0" applyNumberFormat="1" applyFont="1" applyFill="1" applyBorder="1" applyAlignment="1">
      <alignment horizontal="center" vertical="center" wrapText="1"/>
    </xf>
    <xf numFmtId="4" fontId="11" fillId="7" borderId="28" xfId="1" applyNumberFormat="1" applyFont="1" applyFill="1" applyBorder="1" applyAlignment="1">
      <alignment horizontal="center" vertical="top"/>
    </xf>
    <xf numFmtId="0" fontId="7" fillId="8" borderId="15" xfId="0" applyFont="1" applyFill="1" applyBorder="1" applyAlignment="1">
      <alignment horizontal="center" vertical="center" wrapText="1"/>
    </xf>
    <xf numFmtId="0" fontId="7" fillId="8" borderId="16" xfId="0" applyFont="1" applyFill="1" applyBorder="1" applyAlignment="1">
      <alignment horizontal="center" vertical="center" wrapText="1"/>
    </xf>
    <xf numFmtId="0" fontId="7" fillId="4" borderId="6" xfId="0" applyNumberFormat="1" applyFont="1" applyFill="1" applyBorder="1" applyAlignment="1">
      <alignment horizontal="center" vertical="center" wrapText="1"/>
    </xf>
    <xf numFmtId="0" fontId="7" fillId="4" borderId="7" xfId="0" applyNumberFormat="1" applyFont="1" applyFill="1" applyBorder="1" applyAlignment="1">
      <alignment horizontal="center" vertical="center" wrapText="1"/>
    </xf>
    <xf numFmtId="0" fontId="7" fillId="4" borderId="26" xfId="0" applyFont="1" applyFill="1" applyBorder="1" applyAlignment="1">
      <alignment horizontal="center" vertical="center" wrapText="1"/>
    </xf>
    <xf numFmtId="0" fontId="7" fillId="4" borderId="27" xfId="0" applyFont="1" applyFill="1" applyBorder="1" applyAlignment="1">
      <alignment horizontal="center" vertical="center" wrapText="1"/>
    </xf>
  </cellXfs>
  <cellStyles count="7">
    <cellStyle name="Hipervínculo" xfId="4" builtinId="8" hidden="1"/>
    <cellStyle name="Hipervínculo visitado" xfId="5" builtinId="9" hidden="1"/>
    <cellStyle name="Moneda" xfId="1" builtinId="4"/>
    <cellStyle name="Moneda 2" xfId="2"/>
    <cellStyle name="Normal" xfId="0" builtinId="0"/>
    <cellStyle name="Normal 2" xfId="6"/>
    <cellStyle name="Normal 2 3" xfId="3"/>
  </cellStyles>
  <dxfs count="0"/>
  <tableStyles count="0" defaultTableStyle="TableStyleMedium9" defaultPivotStyle="PivotStyleMedium7"/>
  <colors>
    <mruColors>
      <color rgb="FFCC99FF"/>
      <color rgb="FFFF9900"/>
      <color rgb="FF37CBFF"/>
      <color rgb="FFCCCCFF"/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C99FF"/>
    <pageSetUpPr fitToPage="1"/>
  </sheetPr>
  <dimension ref="A1:D66"/>
  <sheetViews>
    <sheetView tabSelected="1" topLeftCell="A2" zoomScale="70" zoomScaleNormal="70" workbookViewId="0">
      <selection activeCell="A4" sqref="A4"/>
    </sheetView>
  </sheetViews>
  <sheetFormatPr baseColWidth="10" defaultColWidth="10.88671875" defaultRowHeight="18" x14ac:dyDescent="0.3"/>
  <cols>
    <col min="1" max="1" width="105" style="11" customWidth="1"/>
    <col min="2" max="2" width="15.6640625" style="10" bestFit="1" customWidth="1"/>
    <col min="3" max="3" width="20.6640625" style="4" customWidth="1"/>
    <col min="4" max="4" width="20.6640625" style="3" customWidth="1"/>
    <col min="5" max="16384" width="10.88671875" style="3"/>
  </cols>
  <sheetData>
    <row r="1" spans="1:4" s="12" customFormat="1" ht="60.75" customHeight="1" thickBot="1" x14ac:dyDescent="0.55000000000000004">
      <c r="A1" s="114" t="s">
        <v>32</v>
      </c>
      <c r="B1" s="116" t="s">
        <v>30</v>
      </c>
      <c r="C1" s="118" t="s">
        <v>56</v>
      </c>
      <c r="D1" s="119"/>
    </row>
    <row r="2" spans="1:4" s="12" customFormat="1" ht="26.4" thickBot="1" x14ac:dyDescent="0.55000000000000004">
      <c r="A2" s="115"/>
      <c r="B2" s="117"/>
      <c r="C2" s="75" t="s">
        <v>38</v>
      </c>
      <c r="D2" s="74" t="s">
        <v>39</v>
      </c>
    </row>
    <row r="3" spans="1:4" ht="20.100000000000001" customHeight="1" x14ac:dyDescent="0.3">
      <c r="A3" s="1" t="s">
        <v>0</v>
      </c>
      <c r="B3" s="6">
        <v>1330101</v>
      </c>
      <c r="C3" s="27"/>
      <c r="D3" s="27">
        <v>20000</v>
      </c>
    </row>
    <row r="4" spans="1:4" ht="20.100000000000001" customHeight="1" x14ac:dyDescent="0.3">
      <c r="A4" s="1" t="s">
        <v>1</v>
      </c>
      <c r="B4" s="7">
        <v>2110101</v>
      </c>
      <c r="C4" s="28">
        <v>5000</v>
      </c>
      <c r="D4" s="28"/>
    </row>
    <row r="5" spans="1:4" ht="20.100000000000001" customHeight="1" x14ac:dyDescent="0.3">
      <c r="A5" s="1" t="s">
        <v>2</v>
      </c>
      <c r="B5" s="7">
        <v>2140101</v>
      </c>
      <c r="C5" s="29">
        <v>10000</v>
      </c>
      <c r="D5" s="29"/>
    </row>
    <row r="6" spans="1:4" ht="20.100000000000001" customHeight="1" x14ac:dyDescent="0.3">
      <c r="A6" s="1" t="s">
        <v>34</v>
      </c>
      <c r="B6" s="7">
        <v>2150208</v>
      </c>
      <c r="C6" s="17">
        <v>35000</v>
      </c>
      <c r="D6" s="53">
        <v>5000</v>
      </c>
    </row>
    <row r="7" spans="1:4" s="9" customFormat="1" ht="20.100000000000001" customHeight="1" x14ac:dyDescent="0.3">
      <c r="A7" s="1" t="s">
        <v>6</v>
      </c>
      <c r="B7" s="8">
        <v>2550101</v>
      </c>
      <c r="C7" s="28">
        <v>35000</v>
      </c>
      <c r="D7" s="28">
        <v>5000</v>
      </c>
    </row>
    <row r="8" spans="1:4" s="9" customFormat="1" ht="20.100000000000001" customHeight="1" x14ac:dyDescent="0.3">
      <c r="A8" s="1" t="s">
        <v>9</v>
      </c>
      <c r="B8" s="8">
        <v>2910101</v>
      </c>
      <c r="C8" s="28">
        <v>15000</v>
      </c>
      <c r="D8" s="28"/>
    </row>
    <row r="9" spans="1:4" s="9" customFormat="1" ht="20.100000000000001" customHeight="1" x14ac:dyDescent="0.3">
      <c r="A9" s="1" t="s">
        <v>27</v>
      </c>
      <c r="B9" s="8">
        <v>2930101</v>
      </c>
      <c r="C9" s="28">
        <v>5000</v>
      </c>
      <c r="D9" s="28"/>
    </row>
    <row r="10" spans="1:4" s="9" customFormat="1" ht="20.100000000000001" customHeight="1" x14ac:dyDescent="0.3">
      <c r="A10" s="1" t="s">
        <v>29</v>
      </c>
      <c r="B10" s="8">
        <v>2940101</v>
      </c>
      <c r="C10" s="29">
        <v>10000</v>
      </c>
      <c r="D10" s="29"/>
    </row>
    <row r="11" spans="1:4" ht="20.100000000000001" customHeight="1" x14ac:dyDescent="0.3">
      <c r="A11" s="1" t="s">
        <v>10</v>
      </c>
      <c r="B11" s="7">
        <v>3160301</v>
      </c>
      <c r="C11" s="29">
        <v>1000</v>
      </c>
      <c r="D11" s="29"/>
    </row>
    <row r="12" spans="1:4" ht="20.100000000000001" customHeight="1" x14ac:dyDescent="0.3">
      <c r="A12" s="55" t="s">
        <v>19</v>
      </c>
      <c r="B12" s="6">
        <v>3790102</v>
      </c>
      <c r="C12" s="28"/>
      <c r="D12" s="28">
        <v>10000</v>
      </c>
    </row>
    <row r="13" spans="1:4" ht="20.100000000000001" customHeight="1" x14ac:dyDescent="0.3">
      <c r="A13" s="55" t="s">
        <v>20</v>
      </c>
      <c r="B13" s="6">
        <v>3790103</v>
      </c>
      <c r="C13" s="29"/>
      <c r="D13" s="29">
        <v>10000</v>
      </c>
    </row>
    <row r="14" spans="1:4" ht="20.100000000000001" customHeight="1" x14ac:dyDescent="0.3">
      <c r="A14" s="5" t="s">
        <v>21</v>
      </c>
      <c r="B14" s="7">
        <v>3830101</v>
      </c>
      <c r="C14" s="29">
        <v>5887</v>
      </c>
      <c r="D14" s="29"/>
    </row>
    <row r="15" spans="1:4" ht="20.100000000000001" customHeight="1" x14ac:dyDescent="0.3">
      <c r="A15" s="1" t="s">
        <v>23</v>
      </c>
      <c r="B15" s="7">
        <v>5150101</v>
      </c>
      <c r="C15" s="29">
        <v>50000</v>
      </c>
      <c r="D15" s="29"/>
    </row>
    <row r="16" spans="1:4" ht="5.0999999999999996" customHeight="1" thickBot="1" x14ac:dyDescent="0.35">
      <c r="A16" s="20"/>
      <c r="B16" s="21"/>
      <c r="C16" s="22"/>
    </row>
    <row r="17" spans="1:4" s="14" customFormat="1" ht="21" thickBot="1" x14ac:dyDescent="0.35">
      <c r="A17" s="93" t="s">
        <v>36</v>
      </c>
      <c r="B17" s="94"/>
      <c r="C17" s="95">
        <f>SUM(C3:C15)</f>
        <v>171887</v>
      </c>
      <c r="D17" s="96"/>
    </row>
    <row r="18" spans="1:4" s="13" customFormat="1" ht="5.0999999999999996" customHeight="1" thickBot="1" x14ac:dyDescent="0.35">
      <c r="A18" s="65"/>
      <c r="B18" s="97"/>
      <c r="C18" s="67"/>
      <c r="D18" s="68"/>
    </row>
    <row r="19" spans="1:4" s="13" customFormat="1" ht="21" thickBot="1" x14ac:dyDescent="0.35">
      <c r="A19" s="98" t="s">
        <v>37</v>
      </c>
      <c r="B19" s="99"/>
      <c r="C19" s="100"/>
      <c r="D19" s="100">
        <f>SUM(D3:D14)</f>
        <v>50000</v>
      </c>
    </row>
    <row r="20" spans="1:4" s="4" customFormat="1" ht="5.0999999999999996" customHeight="1" thickBot="1" x14ac:dyDescent="0.35">
      <c r="A20" s="9"/>
      <c r="B20" s="10"/>
      <c r="C20" s="19"/>
    </row>
    <row r="21" spans="1:4" s="4" customFormat="1" ht="18.600000000000001" thickBot="1" x14ac:dyDescent="0.35">
      <c r="A21" s="101" t="s">
        <v>41</v>
      </c>
      <c r="B21" s="102"/>
      <c r="C21" s="120">
        <f>C17+D19</f>
        <v>221887</v>
      </c>
      <c r="D21" s="121"/>
    </row>
    <row r="22" spans="1:4" x14ac:dyDescent="0.3">
      <c r="C22" s="19"/>
    </row>
    <row r="23" spans="1:4" x14ac:dyDescent="0.3">
      <c r="C23" s="19"/>
    </row>
    <row r="33" spans="1:1" x14ac:dyDescent="0.3">
      <c r="A33" s="9"/>
    </row>
    <row r="34" spans="1:1" x14ac:dyDescent="0.3">
      <c r="A34" s="9"/>
    </row>
    <row r="35" spans="1:1" x14ac:dyDescent="0.3">
      <c r="A35" s="9"/>
    </row>
    <row r="36" spans="1:1" x14ac:dyDescent="0.3">
      <c r="A36" s="9"/>
    </row>
    <row r="37" spans="1:1" x14ac:dyDescent="0.3">
      <c r="A37" s="9"/>
    </row>
    <row r="38" spans="1:1" x14ac:dyDescent="0.3">
      <c r="A38" s="9"/>
    </row>
    <row r="39" spans="1:1" x14ac:dyDescent="0.3">
      <c r="A39" s="9"/>
    </row>
    <row r="40" spans="1:1" x14ac:dyDescent="0.3">
      <c r="A40" s="9"/>
    </row>
    <row r="41" spans="1:1" x14ac:dyDescent="0.3">
      <c r="A41" s="9"/>
    </row>
    <row r="42" spans="1:1" x14ac:dyDescent="0.3">
      <c r="A42" s="9"/>
    </row>
    <row r="43" spans="1:1" x14ac:dyDescent="0.3">
      <c r="A43" s="9"/>
    </row>
    <row r="44" spans="1:1" x14ac:dyDescent="0.3">
      <c r="A44" s="9"/>
    </row>
    <row r="45" spans="1:1" x14ac:dyDescent="0.3">
      <c r="A45" s="9"/>
    </row>
    <row r="46" spans="1:1" x14ac:dyDescent="0.3">
      <c r="A46" s="9"/>
    </row>
    <row r="47" spans="1:1" x14ac:dyDescent="0.3">
      <c r="A47" s="9"/>
    </row>
    <row r="48" spans="1:1" x14ac:dyDescent="0.3">
      <c r="A48" s="9"/>
    </row>
    <row r="49" spans="1:1" x14ac:dyDescent="0.3">
      <c r="A49" s="9"/>
    </row>
    <row r="50" spans="1:1" x14ac:dyDescent="0.3">
      <c r="A50" s="9"/>
    </row>
    <row r="51" spans="1:1" x14ac:dyDescent="0.3">
      <c r="A51" s="9"/>
    </row>
    <row r="52" spans="1:1" x14ac:dyDescent="0.3">
      <c r="A52" s="9"/>
    </row>
    <row r="53" spans="1:1" x14ac:dyDescent="0.3">
      <c r="A53" s="9"/>
    </row>
    <row r="54" spans="1:1" x14ac:dyDescent="0.3">
      <c r="A54" s="9"/>
    </row>
    <row r="55" spans="1:1" x14ac:dyDescent="0.3">
      <c r="A55" s="9"/>
    </row>
    <row r="56" spans="1:1" x14ac:dyDescent="0.3">
      <c r="A56" s="9"/>
    </row>
    <row r="57" spans="1:1" x14ac:dyDescent="0.3">
      <c r="A57" s="9"/>
    </row>
    <row r="58" spans="1:1" x14ac:dyDescent="0.3">
      <c r="A58" s="9"/>
    </row>
    <row r="59" spans="1:1" x14ac:dyDescent="0.3">
      <c r="A59" s="9"/>
    </row>
    <row r="60" spans="1:1" x14ac:dyDescent="0.3">
      <c r="A60" s="9"/>
    </row>
    <row r="61" spans="1:1" x14ac:dyDescent="0.3">
      <c r="A61" s="9"/>
    </row>
    <row r="62" spans="1:1" x14ac:dyDescent="0.3">
      <c r="A62" s="9"/>
    </row>
    <row r="63" spans="1:1" x14ac:dyDescent="0.3">
      <c r="A63" s="9"/>
    </row>
    <row r="64" spans="1:1" x14ac:dyDescent="0.3">
      <c r="A64" s="9"/>
    </row>
    <row r="65" spans="1:1" x14ac:dyDescent="0.3">
      <c r="A65" s="9"/>
    </row>
    <row r="66" spans="1:1" x14ac:dyDescent="0.3">
      <c r="A66" s="9"/>
    </row>
  </sheetData>
  <mergeCells count="4">
    <mergeCell ref="A1:A2"/>
    <mergeCell ref="B1:B2"/>
    <mergeCell ref="C1:D1"/>
    <mergeCell ref="C21:D21"/>
  </mergeCells>
  <pageMargins left="0.7" right="0.7" top="0.75" bottom="0.75" header="0.3" footer="0.3"/>
  <pageSetup scale="75" fitToHeight="0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37CBFF"/>
    <pageSetUpPr fitToPage="1"/>
  </sheetPr>
  <dimension ref="A1:C15"/>
  <sheetViews>
    <sheetView zoomScale="60" zoomScaleNormal="60" workbookViewId="0">
      <selection activeCell="A3" sqref="A3"/>
    </sheetView>
  </sheetViews>
  <sheetFormatPr baseColWidth="10" defaultRowHeight="14.4" x14ac:dyDescent="0.3"/>
  <cols>
    <col min="1" max="1" width="105" customWidth="1"/>
    <col min="2" max="2" width="15.6640625" bestFit="1" customWidth="1"/>
    <col min="3" max="3" width="50.6640625" customWidth="1"/>
  </cols>
  <sheetData>
    <row r="1" spans="1:3" ht="76.2" thickBot="1" x14ac:dyDescent="0.35">
      <c r="A1" s="114" t="s">
        <v>32</v>
      </c>
      <c r="B1" s="116" t="s">
        <v>30</v>
      </c>
      <c r="C1" s="69" t="s">
        <v>65</v>
      </c>
    </row>
    <row r="2" spans="1:3" ht="25.8" thickBot="1" x14ac:dyDescent="0.35">
      <c r="A2" s="115"/>
      <c r="B2" s="117"/>
      <c r="C2" s="69" t="s">
        <v>38</v>
      </c>
    </row>
    <row r="3" spans="1:3" ht="18" x14ac:dyDescent="0.3">
      <c r="A3" s="1" t="s">
        <v>1</v>
      </c>
      <c r="B3" s="7">
        <v>2110101</v>
      </c>
      <c r="C3" s="29">
        <v>2000</v>
      </c>
    </row>
    <row r="4" spans="1:3" ht="18" x14ac:dyDescent="0.3">
      <c r="A4" s="1" t="s">
        <v>2</v>
      </c>
      <c r="B4" s="7">
        <v>2140101</v>
      </c>
      <c r="C4" s="29">
        <v>4000</v>
      </c>
    </row>
    <row r="5" spans="1:3" ht="18" x14ac:dyDescent="0.3">
      <c r="A5" s="1" t="s">
        <v>29</v>
      </c>
      <c r="B5" s="8">
        <v>2940101</v>
      </c>
      <c r="C5" s="29">
        <v>4000</v>
      </c>
    </row>
    <row r="6" spans="1:3" ht="18" x14ac:dyDescent="0.3">
      <c r="A6" s="55" t="s">
        <v>17</v>
      </c>
      <c r="B6" s="6">
        <v>3750401</v>
      </c>
      <c r="C6" s="33">
        <v>9000</v>
      </c>
    </row>
    <row r="7" spans="1:3" ht="18" x14ac:dyDescent="0.3">
      <c r="A7" s="55" t="s">
        <v>19</v>
      </c>
      <c r="B7" s="6">
        <v>3790102</v>
      </c>
      <c r="C7" s="56">
        <v>9500</v>
      </c>
    </row>
    <row r="8" spans="1:3" ht="18" x14ac:dyDescent="0.3">
      <c r="A8" s="55" t="s">
        <v>20</v>
      </c>
      <c r="B8" s="6">
        <v>3790103</v>
      </c>
      <c r="C8" s="56">
        <v>9500</v>
      </c>
    </row>
    <row r="9" spans="1:3" ht="18.600000000000001" thickBot="1" x14ac:dyDescent="0.35">
      <c r="A9" s="39" t="s">
        <v>21</v>
      </c>
      <c r="B9" s="24">
        <v>3830101</v>
      </c>
      <c r="C9" s="34">
        <v>57000</v>
      </c>
    </row>
    <row r="10" spans="1:3" ht="5.0999999999999996" customHeight="1" thickBot="1" x14ac:dyDescent="0.35">
      <c r="A10" s="20"/>
      <c r="B10" s="21"/>
      <c r="C10" s="22"/>
    </row>
    <row r="11" spans="1:3" ht="18.600000000000001" thickBot="1" x14ac:dyDescent="0.35">
      <c r="A11" s="93" t="s">
        <v>36</v>
      </c>
      <c r="B11" s="94"/>
      <c r="C11" s="95">
        <f>SUM(C3:C9)</f>
        <v>95000</v>
      </c>
    </row>
    <row r="12" spans="1:3" ht="5.0999999999999996" customHeight="1" thickBot="1" x14ac:dyDescent="0.35">
      <c r="A12" s="65"/>
      <c r="B12" s="97"/>
      <c r="C12" s="109"/>
    </row>
    <row r="13" spans="1:3" ht="18.600000000000001" thickBot="1" x14ac:dyDescent="0.35">
      <c r="A13" s="98" t="s">
        <v>37</v>
      </c>
      <c r="B13" s="99"/>
      <c r="C13" s="100"/>
    </row>
    <row r="14" spans="1:3" ht="5.0999999999999996" customHeight="1" thickBot="1" x14ac:dyDescent="0.35">
      <c r="A14" s="9"/>
      <c r="B14" s="10"/>
      <c r="C14" s="18"/>
    </row>
    <row r="15" spans="1:3" ht="18.600000000000001" thickBot="1" x14ac:dyDescent="0.35">
      <c r="A15" s="101" t="s">
        <v>41</v>
      </c>
      <c r="B15" s="102"/>
      <c r="C15" s="110">
        <f>C11</f>
        <v>95000</v>
      </c>
    </row>
  </sheetData>
  <mergeCells count="2">
    <mergeCell ref="A1:A2"/>
    <mergeCell ref="B1:B2"/>
  </mergeCells>
  <pageMargins left="0.7" right="0.7" top="0.75" bottom="0.75" header="0.3" footer="0.3"/>
  <pageSetup scale="65" fitToHeight="0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37CBFF"/>
    <pageSetUpPr fitToPage="1"/>
  </sheetPr>
  <dimension ref="A1:C13"/>
  <sheetViews>
    <sheetView zoomScale="60" zoomScaleNormal="60" workbookViewId="0">
      <selection activeCell="A3" sqref="A3"/>
    </sheetView>
  </sheetViews>
  <sheetFormatPr baseColWidth="10" defaultRowHeight="14.4" x14ac:dyDescent="0.3"/>
  <cols>
    <col min="1" max="1" width="105" customWidth="1"/>
    <col min="2" max="2" width="15.6640625" bestFit="1" customWidth="1"/>
    <col min="3" max="3" width="50.6640625" customWidth="1"/>
  </cols>
  <sheetData>
    <row r="1" spans="1:3" ht="76.2" thickBot="1" x14ac:dyDescent="0.35">
      <c r="A1" s="114" t="s">
        <v>32</v>
      </c>
      <c r="B1" s="116" t="s">
        <v>30</v>
      </c>
      <c r="C1" s="69" t="s">
        <v>66</v>
      </c>
    </row>
    <row r="2" spans="1:3" ht="25.8" thickBot="1" x14ac:dyDescent="0.35">
      <c r="A2" s="115"/>
      <c r="B2" s="117"/>
      <c r="C2" s="69" t="s">
        <v>38</v>
      </c>
    </row>
    <row r="3" spans="1:3" ht="18" x14ac:dyDescent="0.3">
      <c r="A3" s="1" t="s">
        <v>1</v>
      </c>
      <c r="B3" s="7">
        <v>2110101</v>
      </c>
      <c r="C3" s="29">
        <v>2500</v>
      </c>
    </row>
    <row r="4" spans="1:3" ht="18" x14ac:dyDescent="0.3">
      <c r="A4" s="2" t="s">
        <v>24</v>
      </c>
      <c r="B4" s="7">
        <v>2120101</v>
      </c>
      <c r="C4" s="29">
        <v>15000</v>
      </c>
    </row>
    <row r="5" spans="1:3" ht="18" x14ac:dyDescent="0.3">
      <c r="A5" s="1" t="s">
        <v>26</v>
      </c>
      <c r="B5" s="7">
        <v>2170101</v>
      </c>
      <c r="C5" s="29">
        <v>30000</v>
      </c>
    </row>
    <row r="6" spans="1:3" ht="18" x14ac:dyDescent="0.3">
      <c r="A6" s="1" t="s">
        <v>43</v>
      </c>
      <c r="B6" s="6">
        <v>3360201</v>
      </c>
      <c r="C6" s="33">
        <v>12000</v>
      </c>
    </row>
    <row r="7" spans="1:3" ht="18" x14ac:dyDescent="0.3">
      <c r="A7" s="5" t="s">
        <v>21</v>
      </c>
      <c r="B7" s="7">
        <v>3830101</v>
      </c>
      <c r="C7" s="29">
        <v>100500</v>
      </c>
    </row>
    <row r="8" spans="1:3" ht="5.0999999999999996" customHeight="1" thickBot="1" x14ac:dyDescent="0.35">
      <c r="A8" s="20"/>
      <c r="B8" s="21"/>
      <c r="C8" s="22"/>
    </row>
    <row r="9" spans="1:3" ht="18.600000000000001" thickBot="1" x14ac:dyDescent="0.35">
      <c r="A9" s="93" t="s">
        <v>36</v>
      </c>
      <c r="B9" s="94"/>
      <c r="C9" s="95">
        <f>SUM(C3:C7)</f>
        <v>160000</v>
      </c>
    </row>
    <row r="10" spans="1:3" ht="5.0999999999999996" customHeight="1" thickBot="1" x14ac:dyDescent="0.35">
      <c r="A10" s="65"/>
      <c r="B10" s="97"/>
      <c r="C10" s="109"/>
    </row>
    <row r="11" spans="1:3" ht="18.600000000000001" thickBot="1" x14ac:dyDescent="0.35">
      <c r="A11" s="98" t="s">
        <v>37</v>
      </c>
      <c r="B11" s="99"/>
      <c r="C11" s="100"/>
    </row>
    <row r="12" spans="1:3" ht="5.0999999999999996" customHeight="1" thickBot="1" x14ac:dyDescent="0.35">
      <c r="A12" s="9"/>
      <c r="B12" s="10"/>
      <c r="C12" s="18"/>
    </row>
    <row r="13" spans="1:3" ht="18.600000000000001" thickBot="1" x14ac:dyDescent="0.35">
      <c r="A13" s="101" t="s">
        <v>41</v>
      </c>
      <c r="B13" s="102"/>
      <c r="C13" s="110">
        <f>C9</f>
        <v>160000</v>
      </c>
    </row>
  </sheetData>
  <mergeCells count="2">
    <mergeCell ref="A1:A2"/>
    <mergeCell ref="B1:B2"/>
  </mergeCells>
  <pageMargins left="0.7" right="0.7" top="0.75" bottom="0.75" header="0.3" footer="0.3"/>
  <pageSetup scale="64" fitToHeight="0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37CBFF"/>
    <pageSetUpPr fitToPage="1"/>
  </sheetPr>
  <dimension ref="A1:C15"/>
  <sheetViews>
    <sheetView zoomScale="60" zoomScaleNormal="60" workbookViewId="0">
      <selection activeCell="A3" sqref="A3:C14"/>
    </sheetView>
  </sheetViews>
  <sheetFormatPr baseColWidth="10" defaultRowHeight="14.4" x14ac:dyDescent="0.3"/>
  <cols>
    <col min="1" max="1" width="105" customWidth="1"/>
    <col min="2" max="2" width="15.6640625" bestFit="1" customWidth="1"/>
    <col min="3" max="3" width="50.6640625" customWidth="1"/>
  </cols>
  <sheetData>
    <row r="1" spans="1:3" ht="76.2" thickBot="1" x14ac:dyDescent="0.35">
      <c r="A1" s="114" t="s">
        <v>32</v>
      </c>
      <c r="B1" s="116" t="s">
        <v>30</v>
      </c>
      <c r="C1" s="69" t="s">
        <v>67</v>
      </c>
    </row>
    <row r="2" spans="1:3" ht="25.8" thickBot="1" x14ac:dyDescent="0.35">
      <c r="A2" s="115"/>
      <c r="B2" s="117"/>
      <c r="C2" s="69" t="s">
        <v>38</v>
      </c>
    </row>
    <row r="3" spans="1:3" ht="18" x14ac:dyDescent="0.3">
      <c r="A3" s="1" t="s">
        <v>1</v>
      </c>
      <c r="B3" s="7">
        <v>2110101</v>
      </c>
      <c r="C3" s="29">
        <v>5000</v>
      </c>
    </row>
    <row r="4" spans="1:3" ht="18" x14ac:dyDescent="0.3">
      <c r="A4" s="2" t="s">
        <v>24</v>
      </c>
      <c r="B4" s="7">
        <v>2120101</v>
      </c>
      <c r="C4" s="29">
        <v>15000</v>
      </c>
    </row>
    <row r="5" spans="1:3" ht="18" x14ac:dyDescent="0.3">
      <c r="A5" s="1" t="s">
        <v>2</v>
      </c>
      <c r="B5" s="7">
        <v>2140101</v>
      </c>
      <c r="C5" s="29">
        <v>2000</v>
      </c>
    </row>
    <row r="6" spans="1:3" ht="18" x14ac:dyDescent="0.3">
      <c r="A6" s="1" t="s">
        <v>29</v>
      </c>
      <c r="B6" s="8">
        <v>2940101</v>
      </c>
      <c r="C6" s="29">
        <v>54000</v>
      </c>
    </row>
    <row r="7" spans="1:3" ht="18" x14ac:dyDescent="0.3">
      <c r="A7" s="55" t="s">
        <v>19</v>
      </c>
      <c r="B7" s="6">
        <v>3790102</v>
      </c>
      <c r="C7" s="33">
        <v>4000</v>
      </c>
    </row>
    <row r="8" spans="1:3" ht="18.600000000000001" thickBot="1" x14ac:dyDescent="0.35">
      <c r="A8" s="39" t="s">
        <v>21</v>
      </c>
      <c r="B8" s="24">
        <v>3830101</v>
      </c>
      <c r="C8" s="34">
        <v>80000</v>
      </c>
    </row>
    <row r="9" spans="1:3" ht="5.0999999999999996" customHeight="1" thickBot="1" x14ac:dyDescent="0.35">
      <c r="A9" s="20"/>
      <c r="B9" s="21"/>
      <c r="C9" s="22"/>
    </row>
    <row r="10" spans="1:3" ht="18.600000000000001" thickBot="1" x14ac:dyDescent="0.35">
      <c r="A10" s="93" t="s">
        <v>36</v>
      </c>
      <c r="B10" s="94"/>
      <c r="C10" s="95">
        <f>SUM(C3:C8)</f>
        <v>160000</v>
      </c>
    </row>
    <row r="11" spans="1:3" ht="5.0999999999999996" customHeight="1" thickBot="1" x14ac:dyDescent="0.35">
      <c r="A11" s="65"/>
      <c r="B11" s="97"/>
      <c r="C11" s="109"/>
    </row>
    <row r="12" spans="1:3" ht="18.600000000000001" thickBot="1" x14ac:dyDescent="0.35">
      <c r="A12" s="98" t="s">
        <v>37</v>
      </c>
      <c r="B12" s="99"/>
      <c r="C12" s="100"/>
    </row>
    <row r="13" spans="1:3" ht="5.0999999999999996" customHeight="1" thickBot="1" x14ac:dyDescent="0.35">
      <c r="A13" s="9"/>
      <c r="B13" s="10"/>
      <c r="C13" s="18"/>
    </row>
    <row r="14" spans="1:3" ht="18.600000000000001" thickBot="1" x14ac:dyDescent="0.35">
      <c r="A14" s="101" t="s">
        <v>41</v>
      </c>
      <c r="B14" s="102"/>
      <c r="C14" s="110">
        <f>C10</f>
        <v>160000</v>
      </c>
    </row>
    <row r="15" spans="1:3" x14ac:dyDescent="0.3">
      <c r="A15" s="59"/>
    </row>
  </sheetData>
  <mergeCells count="2">
    <mergeCell ref="A1:A2"/>
    <mergeCell ref="B1:B2"/>
  </mergeCells>
  <pageMargins left="0.7" right="0.7" top="0.75" bottom="0.75" header="0.3" footer="0.3"/>
  <pageSetup scale="64" fitToHeight="0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37CBFF"/>
    <pageSetUpPr fitToPage="1"/>
  </sheetPr>
  <dimension ref="A1:C14"/>
  <sheetViews>
    <sheetView zoomScale="60" zoomScaleNormal="60" workbookViewId="0">
      <selection activeCell="A3" sqref="A3"/>
    </sheetView>
  </sheetViews>
  <sheetFormatPr baseColWidth="10" defaultRowHeight="14.4" x14ac:dyDescent="0.3"/>
  <cols>
    <col min="1" max="1" width="105" customWidth="1"/>
    <col min="2" max="2" width="15.6640625" bestFit="1" customWidth="1"/>
    <col min="3" max="3" width="50.6640625" customWidth="1"/>
  </cols>
  <sheetData>
    <row r="1" spans="1:3" ht="51" thickBot="1" x14ac:dyDescent="0.35">
      <c r="A1" s="114" t="s">
        <v>32</v>
      </c>
      <c r="B1" s="116" t="s">
        <v>30</v>
      </c>
      <c r="C1" s="69" t="s">
        <v>68</v>
      </c>
    </row>
    <row r="2" spans="1:3" ht="25.8" thickBot="1" x14ac:dyDescent="0.35">
      <c r="A2" s="115"/>
      <c r="B2" s="117"/>
      <c r="C2" s="69" t="s">
        <v>38</v>
      </c>
    </row>
    <row r="3" spans="1:3" ht="18" x14ac:dyDescent="0.3">
      <c r="A3" s="1" t="s">
        <v>1</v>
      </c>
      <c r="B3" s="7">
        <v>2110101</v>
      </c>
      <c r="C3" s="29">
        <v>4000</v>
      </c>
    </row>
    <row r="4" spans="1:3" ht="18" x14ac:dyDescent="0.3">
      <c r="A4" s="2" t="s">
        <v>24</v>
      </c>
      <c r="B4" s="7">
        <v>2120101</v>
      </c>
      <c r="C4" s="29">
        <v>5000</v>
      </c>
    </row>
    <row r="5" spans="1:3" ht="18" x14ac:dyDescent="0.3">
      <c r="A5" s="1" t="s">
        <v>2</v>
      </c>
      <c r="B5" s="7">
        <v>2140101</v>
      </c>
      <c r="C5" s="29">
        <v>3000</v>
      </c>
    </row>
    <row r="6" spans="1:3" ht="18" x14ac:dyDescent="0.3">
      <c r="A6" s="55" t="s">
        <v>19</v>
      </c>
      <c r="B6" s="6">
        <v>3790102</v>
      </c>
      <c r="C6" s="33">
        <v>8000</v>
      </c>
    </row>
    <row r="7" spans="1:3" ht="18" x14ac:dyDescent="0.3">
      <c r="A7" s="55" t="s">
        <v>20</v>
      </c>
      <c r="B7" s="6">
        <v>3790103</v>
      </c>
      <c r="C7" s="33">
        <v>8000</v>
      </c>
    </row>
    <row r="8" spans="1:3" ht="18.600000000000001" thickBot="1" x14ac:dyDescent="0.35">
      <c r="A8" s="39" t="s">
        <v>21</v>
      </c>
      <c r="B8" s="24">
        <v>3830101</v>
      </c>
      <c r="C8" s="34">
        <v>32000</v>
      </c>
    </row>
    <row r="9" spans="1:3" ht="5.0999999999999996" customHeight="1" thickBot="1" x14ac:dyDescent="0.35">
      <c r="A9" s="20"/>
      <c r="B9" s="21"/>
      <c r="C9" s="22"/>
    </row>
    <row r="10" spans="1:3" ht="18.600000000000001" thickBot="1" x14ac:dyDescent="0.35">
      <c r="A10" s="93" t="s">
        <v>36</v>
      </c>
      <c r="B10" s="94"/>
      <c r="C10" s="95">
        <f>SUM(C3:C8)</f>
        <v>60000</v>
      </c>
    </row>
    <row r="11" spans="1:3" ht="5.0999999999999996" customHeight="1" thickBot="1" x14ac:dyDescent="0.35">
      <c r="A11" s="65"/>
      <c r="B11" s="97"/>
      <c r="C11" s="109"/>
    </row>
    <row r="12" spans="1:3" ht="18.600000000000001" thickBot="1" x14ac:dyDescent="0.35">
      <c r="A12" s="98" t="s">
        <v>37</v>
      </c>
      <c r="B12" s="99"/>
      <c r="C12" s="100"/>
    </row>
    <row r="13" spans="1:3" ht="5.0999999999999996" customHeight="1" thickBot="1" x14ac:dyDescent="0.35">
      <c r="A13" s="9"/>
      <c r="B13" s="10"/>
      <c r="C13" s="18"/>
    </row>
    <row r="14" spans="1:3" ht="18.600000000000001" thickBot="1" x14ac:dyDescent="0.35">
      <c r="A14" s="101" t="s">
        <v>41</v>
      </c>
      <c r="B14" s="102"/>
      <c r="C14" s="110">
        <f>C10</f>
        <v>60000</v>
      </c>
    </row>
  </sheetData>
  <mergeCells count="2">
    <mergeCell ref="A1:A2"/>
    <mergeCell ref="B1:B2"/>
  </mergeCells>
  <pageMargins left="0.7" right="0.7" top="0.75" bottom="0.75" header="0.3" footer="0.3"/>
  <pageSetup scale="66" fitToHeight="0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C16"/>
  <sheetViews>
    <sheetView zoomScale="60" zoomScaleNormal="60" workbookViewId="0">
      <selection activeCell="A3" sqref="A3:C16"/>
    </sheetView>
  </sheetViews>
  <sheetFormatPr baseColWidth="10" defaultRowHeight="14.4" x14ac:dyDescent="0.3"/>
  <cols>
    <col min="1" max="1" width="105" customWidth="1"/>
    <col min="2" max="2" width="15.6640625" bestFit="1" customWidth="1"/>
    <col min="3" max="3" width="50.6640625" customWidth="1"/>
  </cols>
  <sheetData>
    <row r="1" spans="1:3" ht="101.4" thickBot="1" x14ac:dyDescent="0.35">
      <c r="A1" s="114" t="s">
        <v>32</v>
      </c>
      <c r="B1" s="116" t="s">
        <v>30</v>
      </c>
      <c r="C1" s="58" t="s">
        <v>63</v>
      </c>
    </row>
    <row r="2" spans="1:3" ht="25.8" thickBot="1" x14ac:dyDescent="0.35">
      <c r="A2" s="115"/>
      <c r="B2" s="117"/>
      <c r="C2" s="58" t="s">
        <v>38</v>
      </c>
    </row>
    <row r="3" spans="1:3" ht="18" x14ac:dyDescent="0.3">
      <c r="A3" s="1" t="s">
        <v>1</v>
      </c>
      <c r="B3" s="7">
        <v>2110101</v>
      </c>
      <c r="C3" s="29">
        <v>10000</v>
      </c>
    </row>
    <row r="4" spans="1:3" ht="18" x14ac:dyDescent="0.3">
      <c r="A4" s="1" t="s">
        <v>2</v>
      </c>
      <c r="B4" s="7">
        <v>2140101</v>
      </c>
      <c r="C4" s="29">
        <v>4500</v>
      </c>
    </row>
    <row r="5" spans="1:3" ht="18" x14ac:dyDescent="0.3">
      <c r="A5" s="1" t="s">
        <v>29</v>
      </c>
      <c r="B5" s="8">
        <v>2940101</v>
      </c>
      <c r="C5" s="29">
        <v>4500</v>
      </c>
    </row>
    <row r="6" spans="1:3" ht="18" x14ac:dyDescent="0.3">
      <c r="A6" s="55" t="s">
        <v>17</v>
      </c>
      <c r="B6" s="6">
        <v>3750401</v>
      </c>
      <c r="C6" s="33">
        <v>20000</v>
      </c>
    </row>
    <row r="7" spans="1:3" ht="18" x14ac:dyDescent="0.3">
      <c r="A7" s="55" t="s">
        <v>19</v>
      </c>
      <c r="B7" s="6">
        <v>3790102</v>
      </c>
      <c r="C7" s="33">
        <v>20000</v>
      </c>
    </row>
    <row r="8" spans="1:3" ht="18" x14ac:dyDescent="0.3">
      <c r="A8" s="55" t="s">
        <v>20</v>
      </c>
      <c r="B8" s="6">
        <v>3790103</v>
      </c>
      <c r="C8" s="33">
        <v>20000</v>
      </c>
    </row>
    <row r="9" spans="1:3" ht="18" x14ac:dyDescent="0.3">
      <c r="A9" s="5" t="s">
        <v>21</v>
      </c>
      <c r="B9" s="7">
        <v>3830101</v>
      </c>
      <c r="C9" s="29">
        <v>50000</v>
      </c>
    </row>
    <row r="10" spans="1:3" ht="18.600000000000001" thickBot="1" x14ac:dyDescent="0.35">
      <c r="A10" s="40" t="s">
        <v>23</v>
      </c>
      <c r="B10" s="24">
        <v>5150101</v>
      </c>
      <c r="C10" s="34">
        <v>26000</v>
      </c>
    </row>
    <row r="11" spans="1:3" ht="5.0999999999999996" customHeight="1" thickBot="1" x14ac:dyDescent="0.35">
      <c r="A11" s="20"/>
      <c r="B11" s="21"/>
      <c r="C11" s="22"/>
    </row>
    <row r="12" spans="1:3" ht="18.600000000000001" thickBot="1" x14ac:dyDescent="0.35">
      <c r="A12" s="93" t="s">
        <v>36</v>
      </c>
      <c r="B12" s="94"/>
      <c r="C12" s="95">
        <f>SUM(C3:C10)</f>
        <v>155000</v>
      </c>
    </row>
    <row r="13" spans="1:3" ht="5.0999999999999996" customHeight="1" thickBot="1" x14ac:dyDescent="0.35">
      <c r="A13" s="65"/>
      <c r="B13" s="97"/>
      <c r="C13" s="109"/>
    </row>
    <row r="14" spans="1:3" ht="18.600000000000001" thickBot="1" x14ac:dyDescent="0.35">
      <c r="A14" s="98" t="s">
        <v>37</v>
      </c>
      <c r="B14" s="99"/>
      <c r="C14" s="100"/>
    </row>
    <row r="15" spans="1:3" ht="5.0999999999999996" customHeight="1" thickBot="1" x14ac:dyDescent="0.35">
      <c r="A15" s="9"/>
      <c r="B15" s="10"/>
      <c r="C15" s="18"/>
    </row>
    <row r="16" spans="1:3" ht="18.600000000000001" thickBot="1" x14ac:dyDescent="0.35">
      <c r="A16" s="101" t="s">
        <v>41</v>
      </c>
      <c r="B16" s="102"/>
      <c r="C16" s="110">
        <f>C12</f>
        <v>155000</v>
      </c>
    </row>
  </sheetData>
  <mergeCells count="2">
    <mergeCell ref="A1:A2"/>
    <mergeCell ref="B1:B2"/>
  </mergeCells>
  <pageMargins left="0.7" right="0.7" top="0.75" bottom="0.75" header="0.3" footer="0.3"/>
  <pageSetup scale="63" fitToHeight="0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C12"/>
  <sheetViews>
    <sheetView zoomScale="70" zoomScaleNormal="70" zoomScaleSheetLayoutView="50" workbookViewId="0">
      <selection activeCell="A3" sqref="A3"/>
    </sheetView>
  </sheetViews>
  <sheetFormatPr baseColWidth="10" defaultRowHeight="14.4" x14ac:dyDescent="0.3"/>
  <cols>
    <col min="1" max="1" width="105" customWidth="1"/>
    <col min="2" max="2" width="15.6640625" bestFit="1" customWidth="1"/>
    <col min="3" max="3" width="30.6640625" customWidth="1"/>
  </cols>
  <sheetData>
    <row r="1" spans="1:3" ht="101.4" thickBot="1" x14ac:dyDescent="0.35">
      <c r="A1" s="114" t="s">
        <v>32</v>
      </c>
      <c r="B1" s="116" t="s">
        <v>30</v>
      </c>
      <c r="C1" s="54" t="s">
        <v>60</v>
      </c>
    </row>
    <row r="2" spans="1:3" ht="25.8" thickBot="1" x14ac:dyDescent="0.35">
      <c r="A2" s="115"/>
      <c r="B2" s="117"/>
      <c r="C2" s="26" t="s">
        <v>38</v>
      </c>
    </row>
    <row r="3" spans="1:3" ht="18.600000000000001" thickBot="1" x14ac:dyDescent="0.35">
      <c r="A3" s="1" t="s">
        <v>35</v>
      </c>
      <c r="B3" s="6">
        <v>3360401</v>
      </c>
      <c r="C3" s="34">
        <v>10000</v>
      </c>
    </row>
    <row r="4" spans="1:3" ht="18.600000000000001" thickBot="1" x14ac:dyDescent="0.35">
      <c r="A4" s="55" t="s">
        <v>19</v>
      </c>
      <c r="B4" s="6">
        <v>3790102</v>
      </c>
      <c r="C4" s="34">
        <v>20000</v>
      </c>
    </row>
    <row r="5" spans="1:3" ht="18.600000000000001" thickBot="1" x14ac:dyDescent="0.35">
      <c r="A5" s="55" t="s">
        <v>20</v>
      </c>
      <c r="B5" s="6">
        <v>3790103</v>
      </c>
      <c r="C5" s="34">
        <v>20000</v>
      </c>
    </row>
    <row r="6" spans="1:3" ht="18.600000000000001" thickBot="1" x14ac:dyDescent="0.35">
      <c r="A6" s="5" t="s">
        <v>21</v>
      </c>
      <c r="B6" s="7">
        <v>3830101</v>
      </c>
      <c r="C6" s="34">
        <v>100000</v>
      </c>
    </row>
    <row r="7" spans="1:3" ht="5.0999999999999996" customHeight="1" thickBot="1" x14ac:dyDescent="0.35">
      <c r="A7" s="20"/>
      <c r="B7" s="21"/>
      <c r="C7" s="22"/>
    </row>
    <row r="8" spans="1:3" ht="18.600000000000001" thickBot="1" x14ac:dyDescent="0.35">
      <c r="A8" s="93" t="s">
        <v>36</v>
      </c>
      <c r="B8" s="94"/>
      <c r="C8" s="95">
        <f>SUM(C3:C6)</f>
        <v>150000</v>
      </c>
    </row>
    <row r="9" spans="1:3" ht="5.0999999999999996" customHeight="1" thickBot="1" x14ac:dyDescent="0.35">
      <c r="A9" s="65"/>
      <c r="B9" s="97"/>
      <c r="C9" s="109"/>
    </row>
    <row r="10" spans="1:3" ht="18.600000000000001" thickBot="1" x14ac:dyDescent="0.35">
      <c r="A10" s="98" t="s">
        <v>37</v>
      </c>
      <c r="B10" s="99"/>
      <c r="C10" s="100"/>
    </row>
    <row r="11" spans="1:3" ht="5.0999999999999996" customHeight="1" thickBot="1" x14ac:dyDescent="0.35">
      <c r="A11" s="9"/>
      <c r="B11" s="10"/>
      <c r="C11" s="18"/>
    </row>
    <row r="12" spans="1:3" ht="18.600000000000001" thickBot="1" x14ac:dyDescent="0.35">
      <c r="A12" s="111" t="s">
        <v>41</v>
      </c>
      <c r="B12" s="102"/>
      <c r="C12" s="113">
        <f>C8</f>
        <v>150000</v>
      </c>
    </row>
  </sheetData>
  <mergeCells count="2">
    <mergeCell ref="A1:A2"/>
    <mergeCell ref="B1:B2"/>
  </mergeCells>
  <pageMargins left="0.7" right="0.7" top="0.75" bottom="0.75" header="0.3" footer="0.3"/>
  <pageSetup scale="80" fitToHeight="0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C11"/>
  <sheetViews>
    <sheetView zoomScale="60" zoomScaleNormal="60" workbookViewId="0">
      <selection activeCell="A3" sqref="A3"/>
    </sheetView>
  </sheetViews>
  <sheetFormatPr baseColWidth="10" defaultRowHeight="14.4" x14ac:dyDescent="0.3"/>
  <cols>
    <col min="1" max="1" width="105" customWidth="1"/>
    <col min="2" max="2" width="15.6640625" bestFit="1" customWidth="1"/>
    <col min="3" max="3" width="38.88671875" customWidth="1"/>
  </cols>
  <sheetData>
    <row r="1" spans="1:3" ht="76.2" thickBot="1" x14ac:dyDescent="0.35">
      <c r="A1" s="114" t="s">
        <v>32</v>
      </c>
      <c r="B1" s="116" t="s">
        <v>30</v>
      </c>
      <c r="C1" s="26" t="s">
        <v>61</v>
      </c>
    </row>
    <row r="2" spans="1:3" ht="25.8" thickBot="1" x14ac:dyDescent="0.35">
      <c r="A2" s="115"/>
      <c r="B2" s="117"/>
      <c r="C2" s="26" t="s">
        <v>38</v>
      </c>
    </row>
    <row r="3" spans="1:3" ht="18.600000000000001" thickBot="1" x14ac:dyDescent="0.35">
      <c r="A3" s="1" t="s">
        <v>1</v>
      </c>
      <c r="B3" s="7">
        <v>2110101</v>
      </c>
      <c r="C3" s="34">
        <v>50000</v>
      </c>
    </row>
    <row r="4" spans="1:3" ht="18.600000000000001" thickBot="1" x14ac:dyDescent="0.35">
      <c r="A4" s="1" t="s">
        <v>55</v>
      </c>
      <c r="B4" s="7">
        <v>2150203</v>
      </c>
      <c r="C4" s="34">
        <v>50000</v>
      </c>
    </row>
    <row r="5" spans="1:3" ht="18.600000000000001" thickBot="1" x14ac:dyDescent="0.35">
      <c r="A5" s="5" t="s">
        <v>21</v>
      </c>
      <c r="B5" s="7">
        <v>3830101</v>
      </c>
      <c r="C5" s="34">
        <v>51320</v>
      </c>
    </row>
    <row r="6" spans="1:3" ht="5.0999999999999996" customHeight="1" thickBot="1" x14ac:dyDescent="0.35">
      <c r="A6" s="20"/>
      <c r="B6" s="21"/>
      <c r="C6" s="22"/>
    </row>
    <row r="7" spans="1:3" ht="18.600000000000001" thickBot="1" x14ac:dyDescent="0.35">
      <c r="A7" s="93" t="s">
        <v>36</v>
      </c>
      <c r="B7" s="94"/>
      <c r="C7" s="95">
        <f>SUM(C3:C5)</f>
        <v>151320</v>
      </c>
    </row>
    <row r="8" spans="1:3" ht="5.0999999999999996" customHeight="1" thickBot="1" x14ac:dyDescent="0.35">
      <c r="A8" s="65"/>
      <c r="B8" s="97"/>
      <c r="C8" s="109"/>
    </row>
    <row r="9" spans="1:3" ht="18.600000000000001" thickBot="1" x14ac:dyDescent="0.35">
      <c r="A9" s="98" t="s">
        <v>37</v>
      </c>
      <c r="B9" s="99"/>
      <c r="C9" s="100"/>
    </row>
    <row r="10" spans="1:3" ht="5.0999999999999996" customHeight="1" thickBot="1" x14ac:dyDescent="0.35">
      <c r="A10" s="9"/>
      <c r="B10" s="10"/>
      <c r="C10" s="18"/>
    </row>
    <row r="11" spans="1:3" ht="18.600000000000001" thickBot="1" x14ac:dyDescent="0.35">
      <c r="A11" s="101" t="s">
        <v>41</v>
      </c>
      <c r="B11" s="102"/>
      <c r="C11" s="110">
        <f>C7</f>
        <v>151320</v>
      </c>
    </row>
  </sheetData>
  <mergeCells count="2">
    <mergeCell ref="A1:A2"/>
    <mergeCell ref="B1:B2"/>
  </mergeCells>
  <pageMargins left="0.7" right="0.7" top="0.75" bottom="0.75" header="0.3" footer="0.3"/>
  <pageSetup scale="65" fitToHeight="0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59999389629810485"/>
  </sheetPr>
  <dimension ref="A1:C15"/>
  <sheetViews>
    <sheetView zoomScale="60" zoomScaleNormal="60" workbookViewId="0">
      <selection activeCell="A3" sqref="A3"/>
    </sheetView>
  </sheetViews>
  <sheetFormatPr baseColWidth="10" defaultColWidth="11.44140625" defaultRowHeight="13.8" x14ac:dyDescent="0.25"/>
  <cols>
    <col min="1" max="1" width="105" style="82" customWidth="1"/>
    <col min="2" max="2" width="15.6640625" style="82" bestFit="1" customWidth="1"/>
    <col min="3" max="3" width="50.6640625" style="82" customWidth="1"/>
    <col min="4" max="16384" width="11.44140625" style="82"/>
  </cols>
  <sheetData>
    <row r="1" spans="1:3" ht="76.2" thickBot="1" x14ac:dyDescent="0.3">
      <c r="A1" s="114" t="s">
        <v>32</v>
      </c>
      <c r="B1" s="116" t="s">
        <v>30</v>
      </c>
      <c r="C1" s="41" t="s">
        <v>44</v>
      </c>
    </row>
    <row r="2" spans="1:3" ht="25.8" thickBot="1" x14ac:dyDescent="0.3">
      <c r="A2" s="115"/>
      <c r="B2" s="117"/>
      <c r="C2" s="41" t="s">
        <v>38</v>
      </c>
    </row>
    <row r="3" spans="1:3" ht="20.100000000000001" customHeight="1" x14ac:dyDescent="0.25">
      <c r="A3" s="55" t="s">
        <v>25</v>
      </c>
      <c r="B3" s="83">
        <v>2150201</v>
      </c>
      <c r="C3" s="84">
        <v>5000</v>
      </c>
    </row>
    <row r="4" spans="1:3" ht="20.100000000000001" customHeight="1" x14ac:dyDescent="0.25">
      <c r="A4" s="55" t="s">
        <v>5</v>
      </c>
      <c r="B4" s="83">
        <v>2510101</v>
      </c>
      <c r="C4" s="84">
        <v>41000</v>
      </c>
    </row>
    <row r="5" spans="1:3" ht="20.100000000000001" customHeight="1" x14ac:dyDescent="0.25">
      <c r="A5" s="55" t="s">
        <v>45</v>
      </c>
      <c r="B5" s="57">
        <v>3360401</v>
      </c>
      <c r="C5" s="84">
        <v>35972</v>
      </c>
    </row>
    <row r="6" spans="1:3" ht="20.100000000000001" customHeight="1" x14ac:dyDescent="0.25">
      <c r="A6" s="1" t="s">
        <v>14</v>
      </c>
      <c r="B6" s="57">
        <v>3710401</v>
      </c>
      <c r="C6" s="84">
        <v>10000</v>
      </c>
    </row>
    <row r="7" spans="1:3" ht="20.100000000000001" customHeight="1" x14ac:dyDescent="0.25">
      <c r="A7" s="1" t="s">
        <v>15</v>
      </c>
      <c r="B7" s="57">
        <v>3710601</v>
      </c>
      <c r="C7" s="84">
        <v>20000</v>
      </c>
    </row>
    <row r="8" spans="1:3" ht="20.100000000000001" customHeight="1" x14ac:dyDescent="0.25">
      <c r="A8" s="1" t="s">
        <v>17</v>
      </c>
      <c r="B8" s="57">
        <v>3750401</v>
      </c>
      <c r="C8" s="84">
        <v>10000</v>
      </c>
    </row>
    <row r="9" spans="1:3" ht="20.100000000000001" customHeight="1" x14ac:dyDescent="0.25">
      <c r="A9" s="5" t="s">
        <v>21</v>
      </c>
      <c r="B9" s="83">
        <v>3830101</v>
      </c>
      <c r="C9" s="84">
        <v>20000</v>
      </c>
    </row>
    <row r="10" spans="1:3" ht="5.0999999999999996" customHeight="1" thickBot="1" x14ac:dyDescent="0.3">
      <c r="A10" s="20"/>
      <c r="B10" s="21"/>
      <c r="C10" s="22"/>
    </row>
    <row r="11" spans="1:3" ht="18.600000000000001" thickBot="1" x14ac:dyDescent="0.3">
      <c r="A11" s="93" t="s">
        <v>36</v>
      </c>
      <c r="B11" s="94"/>
      <c r="C11" s="95">
        <f>SUM(C3:C9)</f>
        <v>141972</v>
      </c>
    </row>
    <row r="12" spans="1:3" ht="5.0999999999999996" customHeight="1" thickBot="1" x14ac:dyDescent="0.3">
      <c r="A12" s="65"/>
      <c r="B12" s="97"/>
      <c r="C12" s="109"/>
    </row>
    <row r="13" spans="1:3" ht="18.600000000000001" thickBot="1" x14ac:dyDescent="0.3">
      <c r="A13" s="98" t="s">
        <v>37</v>
      </c>
      <c r="B13" s="99"/>
      <c r="C13" s="100"/>
    </row>
    <row r="14" spans="1:3" ht="5.0999999999999996" customHeight="1" thickBot="1" x14ac:dyDescent="0.3">
      <c r="A14" s="9"/>
      <c r="B14" s="10"/>
      <c r="C14" s="18"/>
    </row>
    <row r="15" spans="1:3" ht="18.600000000000001" thickBot="1" x14ac:dyDescent="0.3">
      <c r="A15" s="101" t="s">
        <v>41</v>
      </c>
      <c r="B15" s="102"/>
      <c r="C15" s="110">
        <f>C11</f>
        <v>141972</v>
      </c>
    </row>
  </sheetData>
  <mergeCells count="2">
    <mergeCell ref="A1:A2"/>
    <mergeCell ref="B1:B2"/>
  </mergeCells>
  <pageMargins left="0.7" right="0.7" top="0.75" bottom="0.75" header="0.3" footer="0.3"/>
  <pageSetup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59999389629810485"/>
  </sheetPr>
  <dimension ref="A1:C11"/>
  <sheetViews>
    <sheetView zoomScale="60" zoomScaleNormal="60" workbookViewId="0">
      <selection activeCell="A3" sqref="A3"/>
    </sheetView>
  </sheetViews>
  <sheetFormatPr baseColWidth="10" defaultRowHeight="14.4" x14ac:dyDescent="0.3"/>
  <cols>
    <col min="1" max="1" width="105" customWidth="1"/>
    <col min="2" max="2" width="15.6640625" bestFit="1" customWidth="1"/>
    <col min="3" max="3" width="50.6640625" customWidth="1"/>
  </cols>
  <sheetData>
    <row r="1" spans="1:3" ht="51" thickBot="1" x14ac:dyDescent="0.35">
      <c r="A1" s="114" t="s">
        <v>32</v>
      </c>
      <c r="B1" s="116" t="s">
        <v>30</v>
      </c>
      <c r="C1" s="41" t="s">
        <v>46</v>
      </c>
    </row>
    <row r="2" spans="1:3" ht="25.8" thickBot="1" x14ac:dyDescent="0.35">
      <c r="A2" s="115"/>
      <c r="B2" s="117"/>
      <c r="C2" s="41" t="s">
        <v>38</v>
      </c>
    </row>
    <row r="3" spans="1:3" ht="18" x14ac:dyDescent="0.3">
      <c r="A3" s="1" t="s">
        <v>3</v>
      </c>
      <c r="B3" s="7">
        <v>2160101</v>
      </c>
      <c r="C3" s="29">
        <v>15000</v>
      </c>
    </row>
    <row r="4" spans="1:3" ht="18" x14ac:dyDescent="0.3">
      <c r="A4" s="2" t="s">
        <v>29</v>
      </c>
      <c r="B4" s="7">
        <v>2940101</v>
      </c>
      <c r="C4" s="29">
        <v>15000</v>
      </c>
    </row>
    <row r="5" spans="1:3" ht="18.600000000000001" thickBot="1" x14ac:dyDescent="0.35">
      <c r="A5" s="40" t="s">
        <v>13</v>
      </c>
      <c r="B5" s="42">
        <v>3530101</v>
      </c>
      <c r="C5" s="34">
        <v>15000</v>
      </c>
    </row>
    <row r="6" spans="1:3" ht="5.0999999999999996" customHeight="1" thickBot="1" x14ac:dyDescent="0.35">
      <c r="A6" s="20"/>
      <c r="B6" s="21"/>
      <c r="C6" s="22"/>
    </row>
    <row r="7" spans="1:3" ht="18.600000000000001" thickBot="1" x14ac:dyDescent="0.35">
      <c r="A7" s="93" t="s">
        <v>36</v>
      </c>
      <c r="B7" s="94"/>
      <c r="C7" s="95">
        <f>SUM(C3:C5)</f>
        <v>45000</v>
      </c>
    </row>
    <row r="8" spans="1:3" ht="5.0999999999999996" customHeight="1" thickBot="1" x14ac:dyDescent="0.35">
      <c r="A8" s="65"/>
      <c r="B8" s="97"/>
      <c r="C8" s="109"/>
    </row>
    <row r="9" spans="1:3" ht="18.600000000000001" thickBot="1" x14ac:dyDescent="0.35">
      <c r="A9" s="98" t="s">
        <v>37</v>
      </c>
      <c r="B9" s="99"/>
      <c r="C9" s="100"/>
    </row>
    <row r="10" spans="1:3" ht="5.0999999999999996" customHeight="1" thickBot="1" x14ac:dyDescent="0.35">
      <c r="A10" s="9"/>
      <c r="B10" s="10"/>
      <c r="C10" s="18"/>
    </row>
    <row r="11" spans="1:3" ht="18.600000000000001" thickBot="1" x14ac:dyDescent="0.35">
      <c r="A11" s="101" t="s">
        <v>41</v>
      </c>
      <c r="B11" s="102"/>
      <c r="C11" s="110">
        <f>C7</f>
        <v>45000</v>
      </c>
    </row>
  </sheetData>
  <mergeCells count="2">
    <mergeCell ref="A1:A2"/>
    <mergeCell ref="B1:B2"/>
  </mergeCell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59999389629810485"/>
  </sheetPr>
  <dimension ref="A1:D10"/>
  <sheetViews>
    <sheetView zoomScale="70" zoomScaleNormal="70" workbookViewId="0">
      <selection activeCell="A3" sqref="A3"/>
    </sheetView>
  </sheetViews>
  <sheetFormatPr baseColWidth="10" defaultColWidth="11.44140625" defaultRowHeight="13.8" x14ac:dyDescent="0.25"/>
  <cols>
    <col min="1" max="1" width="105" style="82" customWidth="1"/>
    <col min="2" max="2" width="15.6640625" style="82" bestFit="1" customWidth="1"/>
    <col min="3" max="4" width="20.6640625" style="82" customWidth="1"/>
    <col min="5" max="16384" width="11.44140625" style="82"/>
  </cols>
  <sheetData>
    <row r="1" spans="1:4" ht="75" customHeight="1" thickBot="1" x14ac:dyDescent="0.3">
      <c r="A1" s="114" t="s">
        <v>32</v>
      </c>
      <c r="B1" s="116" t="s">
        <v>30</v>
      </c>
      <c r="C1" s="132" t="s">
        <v>86</v>
      </c>
      <c r="D1" s="133"/>
    </row>
    <row r="2" spans="1:4" ht="25.8" thickBot="1" x14ac:dyDescent="0.3">
      <c r="A2" s="130"/>
      <c r="B2" s="131"/>
      <c r="C2" s="87" t="s">
        <v>38</v>
      </c>
      <c r="D2" s="87" t="s">
        <v>39</v>
      </c>
    </row>
    <row r="3" spans="1:4" ht="18" x14ac:dyDescent="0.25">
      <c r="A3" s="88" t="s">
        <v>31</v>
      </c>
      <c r="B3" s="89">
        <v>3540101</v>
      </c>
      <c r="C3" s="90">
        <v>163000</v>
      </c>
      <c r="D3" s="91">
        <v>23360</v>
      </c>
    </row>
    <row r="4" spans="1:4" ht="18.600000000000001" thickBot="1" x14ac:dyDescent="0.3">
      <c r="A4" s="23" t="s">
        <v>85</v>
      </c>
      <c r="B4" s="85">
        <v>5660101</v>
      </c>
      <c r="C4" s="86">
        <v>32000</v>
      </c>
      <c r="D4" s="92"/>
    </row>
    <row r="5" spans="1:4" ht="5.0999999999999996" customHeight="1" thickBot="1" x14ac:dyDescent="0.3">
      <c r="A5" s="20"/>
      <c r="B5" s="21"/>
      <c r="C5" s="22"/>
      <c r="D5" s="18"/>
    </row>
    <row r="6" spans="1:4" ht="18.600000000000001" thickBot="1" x14ac:dyDescent="0.4">
      <c r="A6" s="93" t="s">
        <v>36</v>
      </c>
      <c r="B6" s="94"/>
      <c r="C6" s="95">
        <f>SUM(C3:C5)</f>
        <v>195000</v>
      </c>
      <c r="D6" s="112"/>
    </row>
    <row r="7" spans="1:4" ht="5.0999999999999996" customHeight="1" thickBot="1" x14ac:dyDescent="0.3">
      <c r="A7" s="65"/>
      <c r="B7" s="97"/>
      <c r="C7" s="109"/>
      <c r="D7" s="109"/>
    </row>
    <row r="8" spans="1:4" ht="18.600000000000001" thickBot="1" x14ac:dyDescent="0.3">
      <c r="A8" s="98" t="s">
        <v>37</v>
      </c>
      <c r="B8" s="99"/>
      <c r="C8" s="100"/>
      <c r="D8" s="100">
        <f>D3</f>
        <v>23360</v>
      </c>
    </row>
    <row r="9" spans="1:4" ht="5.0999999999999996" customHeight="1" thickBot="1" x14ac:dyDescent="0.3">
      <c r="A9" s="9"/>
      <c r="B9" s="10"/>
      <c r="C9" s="18"/>
      <c r="D9" s="18"/>
    </row>
    <row r="10" spans="1:4" ht="18.600000000000001" thickBot="1" x14ac:dyDescent="0.3">
      <c r="A10" s="101" t="s">
        <v>41</v>
      </c>
      <c r="B10" s="102"/>
      <c r="C10" s="120">
        <f>C6+D8</f>
        <v>218360</v>
      </c>
      <c r="D10" s="134"/>
    </row>
  </sheetData>
  <mergeCells count="4">
    <mergeCell ref="A1:A2"/>
    <mergeCell ref="B1:B2"/>
    <mergeCell ref="C1:D1"/>
    <mergeCell ref="C10:D10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C99FF"/>
    <pageSetUpPr fitToPage="1"/>
  </sheetPr>
  <dimension ref="A1:D16"/>
  <sheetViews>
    <sheetView zoomScale="70" zoomScaleNormal="70" workbookViewId="0">
      <selection activeCell="A5" sqref="A5"/>
    </sheetView>
  </sheetViews>
  <sheetFormatPr baseColWidth="10" defaultRowHeight="14.4" x14ac:dyDescent="0.3"/>
  <cols>
    <col min="1" max="1" width="77.33203125" customWidth="1"/>
    <col min="2" max="2" width="15.44140625" bestFit="1" customWidth="1"/>
    <col min="3" max="4" width="20.6640625" customWidth="1"/>
  </cols>
  <sheetData>
    <row r="1" spans="1:4" ht="74.25" customHeight="1" thickBot="1" x14ac:dyDescent="0.35">
      <c r="A1" s="114" t="s">
        <v>32</v>
      </c>
      <c r="B1" s="116" t="s">
        <v>30</v>
      </c>
      <c r="C1" s="122" t="s">
        <v>33</v>
      </c>
      <c r="D1" s="123"/>
    </row>
    <row r="2" spans="1:4" ht="25.8" thickBot="1" x14ac:dyDescent="0.35">
      <c r="A2" s="115"/>
      <c r="B2" s="117"/>
      <c r="C2" s="76" t="s">
        <v>38</v>
      </c>
      <c r="D2" s="77" t="s">
        <v>39</v>
      </c>
    </row>
    <row r="3" spans="1:4" ht="18" x14ac:dyDescent="0.3">
      <c r="A3" s="1" t="s">
        <v>2</v>
      </c>
      <c r="B3" s="7">
        <v>2140101</v>
      </c>
      <c r="C3" s="16">
        <v>10000</v>
      </c>
      <c r="D3" s="17">
        <v>10000</v>
      </c>
    </row>
    <row r="4" spans="1:4" ht="18" x14ac:dyDescent="0.3">
      <c r="A4" s="1" t="s">
        <v>34</v>
      </c>
      <c r="B4" s="7">
        <v>2150208</v>
      </c>
      <c r="C4" s="16">
        <v>10000</v>
      </c>
      <c r="D4" s="17">
        <v>10000</v>
      </c>
    </row>
    <row r="5" spans="1:4" ht="18" x14ac:dyDescent="0.3">
      <c r="A5" s="1" t="s">
        <v>9</v>
      </c>
      <c r="B5" s="8">
        <v>2910101</v>
      </c>
      <c r="C5" s="16">
        <v>10000</v>
      </c>
      <c r="D5" s="17"/>
    </row>
    <row r="6" spans="1:4" ht="18" x14ac:dyDescent="0.3">
      <c r="A6" s="1" t="s">
        <v>27</v>
      </c>
      <c r="B6" s="8">
        <v>2930101</v>
      </c>
      <c r="C6" s="16">
        <v>10000</v>
      </c>
      <c r="D6" s="17">
        <v>10000</v>
      </c>
    </row>
    <row r="7" spans="1:4" ht="18" x14ac:dyDescent="0.3">
      <c r="A7" s="1" t="s">
        <v>29</v>
      </c>
      <c r="B7" s="8">
        <v>2940101</v>
      </c>
      <c r="C7" s="16">
        <v>10000</v>
      </c>
      <c r="D7" s="17">
        <v>10000</v>
      </c>
    </row>
    <row r="8" spans="1:4" ht="18" x14ac:dyDescent="0.3">
      <c r="A8" s="1" t="s">
        <v>28</v>
      </c>
      <c r="B8" s="8">
        <v>2950101</v>
      </c>
      <c r="C8" s="16">
        <v>11888</v>
      </c>
      <c r="D8" s="17"/>
    </row>
    <row r="9" spans="1:4" ht="18" x14ac:dyDescent="0.3">
      <c r="A9" s="1" t="s">
        <v>74</v>
      </c>
      <c r="B9" s="8">
        <v>3520101</v>
      </c>
      <c r="C9" s="16">
        <v>10000</v>
      </c>
      <c r="D9" s="17"/>
    </row>
    <row r="10" spans="1:4" ht="18" x14ac:dyDescent="0.3">
      <c r="A10" s="1" t="s">
        <v>13</v>
      </c>
      <c r="B10" s="7">
        <v>3530101</v>
      </c>
      <c r="C10" s="16"/>
      <c r="D10" s="17">
        <v>10000</v>
      </c>
    </row>
    <row r="11" spans="1:4" ht="5.0999999999999996" customHeight="1" thickBot="1" x14ac:dyDescent="0.35">
      <c r="A11" s="20"/>
      <c r="B11" s="21"/>
      <c r="C11" s="22"/>
      <c r="D11" s="22"/>
    </row>
    <row r="12" spans="1:4" ht="18.600000000000001" thickBot="1" x14ac:dyDescent="0.35">
      <c r="A12" s="93" t="s">
        <v>36</v>
      </c>
      <c r="B12" s="94"/>
      <c r="C12" s="95">
        <f>SUM(C3:C10)</f>
        <v>71888</v>
      </c>
      <c r="D12" s="95"/>
    </row>
    <row r="13" spans="1:4" ht="5.0999999999999996" customHeight="1" thickBot="1" x14ac:dyDescent="0.35">
      <c r="A13" s="65"/>
      <c r="B13" s="97"/>
      <c r="C13" s="67"/>
      <c r="D13" s="67"/>
    </row>
    <row r="14" spans="1:4" ht="18.600000000000001" thickBot="1" x14ac:dyDescent="0.35">
      <c r="A14" s="98" t="s">
        <v>37</v>
      </c>
      <c r="B14" s="99"/>
      <c r="C14" s="100"/>
      <c r="D14" s="100">
        <f>SUM(D3:D10)</f>
        <v>50000</v>
      </c>
    </row>
    <row r="15" spans="1:4" ht="5.0999999999999996" customHeight="1" thickBot="1" x14ac:dyDescent="0.35">
      <c r="A15" s="9"/>
      <c r="B15" s="10"/>
      <c r="C15" s="19"/>
      <c r="D15" s="19"/>
    </row>
    <row r="16" spans="1:4" ht="18.600000000000001" thickBot="1" x14ac:dyDescent="0.35">
      <c r="A16" s="101" t="s">
        <v>41</v>
      </c>
      <c r="B16" s="102"/>
      <c r="C16" s="120">
        <f>C12+D14</f>
        <v>121888</v>
      </c>
      <c r="D16" s="121"/>
    </row>
  </sheetData>
  <mergeCells count="4">
    <mergeCell ref="A1:A2"/>
    <mergeCell ref="B1:B2"/>
    <mergeCell ref="C1:D1"/>
    <mergeCell ref="C16:D16"/>
  </mergeCells>
  <pageMargins left="0.7" right="0.7" top="0.75" bottom="0.75" header="0.3" footer="0.3"/>
  <pageSetup scale="91" fitToHeight="0" orientation="landscape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59999389629810485"/>
  </sheetPr>
  <dimension ref="A1:G10"/>
  <sheetViews>
    <sheetView zoomScale="50" zoomScaleNormal="50" workbookViewId="0">
      <selection activeCell="A3" sqref="A3"/>
    </sheetView>
  </sheetViews>
  <sheetFormatPr baseColWidth="10" defaultRowHeight="14.4" x14ac:dyDescent="0.3"/>
  <cols>
    <col min="1" max="1" width="105" customWidth="1"/>
    <col min="2" max="2" width="15.6640625" bestFit="1" customWidth="1"/>
    <col min="3" max="4" width="30.6640625" customWidth="1"/>
    <col min="5" max="5" width="49" customWidth="1"/>
    <col min="6" max="6" width="50.5546875" customWidth="1"/>
    <col min="7" max="7" width="60.6640625" customWidth="1"/>
  </cols>
  <sheetData>
    <row r="1" spans="1:7" ht="151.80000000000001" thickBot="1" x14ac:dyDescent="0.35">
      <c r="A1" s="114" t="s">
        <v>32</v>
      </c>
      <c r="B1" s="116" t="s">
        <v>30</v>
      </c>
      <c r="C1" s="135" t="s">
        <v>87</v>
      </c>
      <c r="D1" s="136"/>
      <c r="E1" s="41" t="s">
        <v>88</v>
      </c>
      <c r="F1" s="41" t="s">
        <v>89</v>
      </c>
      <c r="G1" s="41" t="s">
        <v>90</v>
      </c>
    </row>
    <row r="2" spans="1:7" ht="25.8" thickBot="1" x14ac:dyDescent="0.35">
      <c r="A2" s="130"/>
      <c r="B2" s="131"/>
      <c r="C2" s="103" t="s">
        <v>38</v>
      </c>
      <c r="D2" s="103" t="s">
        <v>39</v>
      </c>
      <c r="E2" s="103" t="s">
        <v>38</v>
      </c>
      <c r="F2" s="103" t="s">
        <v>38</v>
      </c>
      <c r="G2" s="103" t="s">
        <v>38</v>
      </c>
    </row>
    <row r="3" spans="1:7" ht="18" x14ac:dyDescent="0.3">
      <c r="A3" s="104" t="s">
        <v>5</v>
      </c>
      <c r="B3" s="105">
        <v>2510101</v>
      </c>
      <c r="C3" s="90">
        <v>200000</v>
      </c>
      <c r="D3" s="90">
        <v>50000</v>
      </c>
      <c r="E3" s="90">
        <v>32000</v>
      </c>
      <c r="F3" s="90">
        <v>32000</v>
      </c>
      <c r="G3" s="91">
        <v>32000</v>
      </c>
    </row>
    <row r="4" spans="1:7" ht="18.600000000000001" thickBot="1" x14ac:dyDescent="0.35">
      <c r="A4" s="106" t="s">
        <v>6</v>
      </c>
      <c r="B4" s="85">
        <v>2550101</v>
      </c>
      <c r="C4" s="86">
        <v>210000</v>
      </c>
      <c r="D4" s="86">
        <v>50000</v>
      </c>
      <c r="E4" s="86"/>
      <c r="F4" s="86"/>
      <c r="G4" s="92"/>
    </row>
    <row r="5" spans="1:7" ht="5.0999999999999996" customHeight="1" thickBot="1" x14ac:dyDescent="0.4">
      <c r="A5" s="20"/>
      <c r="B5" s="21"/>
      <c r="C5" s="22"/>
      <c r="D5" s="18"/>
      <c r="E5" s="108"/>
      <c r="F5" s="108"/>
      <c r="G5" s="108"/>
    </row>
    <row r="6" spans="1:7" ht="18.600000000000001" thickBot="1" x14ac:dyDescent="0.35">
      <c r="A6" s="93" t="s">
        <v>36</v>
      </c>
      <c r="B6" s="94"/>
      <c r="C6" s="95">
        <f>SUM(C3:C5)</f>
        <v>410000</v>
      </c>
      <c r="D6" s="95"/>
      <c r="E6" s="95">
        <f t="shared" ref="E6:G6" si="0">SUM(E3:E5)</f>
        <v>32000</v>
      </c>
      <c r="F6" s="95">
        <f t="shared" si="0"/>
        <v>32000</v>
      </c>
      <c r="G6" s="95">
        <f t="shared" si="0"/>
        <v>32000</v>
      </c>
    </row>
    <row r="7" spans="1:7" ht="5.0999999999999996" customHeight="1" thickBot="1" x14ac:dyDescent="0.4">
      <c r="A7" s="65"/>
      <c r="B7" s="97"/>
      <c r="C7" s="109"/>
      <c r="D7" s="109"/>
      <c r="E7" s="108"/>
      <c r="F7" s="108"/>
      <c r="G7" s="108"/>
    </row>
    <row r="8" spans="1:7" ht="18.600000000000001" thickBot="1" x14ac:dyDescent="0.35">
      <c r="A8" s="98" t="s">
        <v>37</v>
      </c>
      <c r="B8" s="99"/>
      <c r="C8" s="100"/>
      <c r="D8" s="100">
        <f>SUM(D3:D4)</f>
        <v>100000</v>
      </c>
      <c r="E8" s="100"/>
      <c r="F8" s="100"/>
      <c r="G8" s="100"/>
    </row>
    <row r="9" spans="1:7" ht="5.0999999999999996" customHeight="1" thickBot="1" x14ac:dyDescent="0.4">
      <c r="A9" s="9"/>
      <c r="B9" s="10"/>
      <c r="C9" s="18"/>
      <c r="D9" s="18"/>
      <c r="E9" s="108"/>
      <c r="F9" s="108"/>
      <c r="G9" s="108"/>
    </row>
    <row r="10" spans="1:7" ht="18.600000000000001" thickBot="1" x14ac:dyDescent="0.35">
      <c r="A10" s="101" t="s">
        <v>41</v>
      </c>
      <c r="B10" s="102"/>
      <c r="C10" s="120">
        <f>SUM(C6:G6)+D8</f>
        <v>606000</v>
      </c>
      <c r="D10" s="134"/>
      <c r="E10" s="134"/>
      <c r="F10" s="134"/>
      <c r="G10" s="121"/>
    </row>
  </sheetData>
  <mergeCells count="4">
    <mergeCell ref="C10:G10"/>
    <mergeCell ref="A1:A2"/>
    <mergeCell ref="B1:B2"/>
    <mergeCell ref="C1:D1"/>
  </mergeCells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59999389629810485"/>
  </sheetPr>
  <dimension ref="A1:D24"/>
  <sheetViews>
    <sheetView zoomScale="60" zoomScaleNormal="60" workbookViewId="0">
      <selection activeCell="A3" sqref="A3"/>
    </sheetView>
  </sheetViews>
  <sheetFormatPr baseColWidth="10" defaultRowHeight="18" x14ac:dyDescent="0.3"/>
  <cols>
    <col min="1" max="1" width="105" customWidth="1"/>
    <col min="2" max="2" width="17.33203125" style="48" bestFit="1" customWidth="1"/>
    <col min="3" max="4" width="30.6640625" customWidth="1"/>
  </cols>
  <sheetData>
    <row r="1" spans="1:4" ht="78.75" customHeight="1" thickBot="1" x14ac:dyDescent="0.35">
      <c r="A1" s="114" t="s">
        <v>32</v>
      </c>
      <c r="B1" s="137" t="s">
        <v>30</v>
      </c>
      <c r="C1" s="135" t="s">
        <v>71</v>
      </c>
      <c r="D1" s="136"/>
    </row>
    <row r="2" spans="1:4" ht="26.25" customHeight="1" thickBot="1" x14ac:dyDescent="0.35">
      <c r="A2" s="115"/>
      <c r="B2" s="138"/>
      <c r="C2" s="41" t="s">
        <v>38</v>
      </c>
      <c r="D2" s="41" t="s">
        <v>39</v>
      </c>
    </row>
    <row r="3" spans="1:4" x14ac:dyDescent="0.3">
      <c r="A3" s="43" t="s">
        <v>1</v>
      </c>
      <c r="B3" s="46">
        <v>2110101</v>
      </c>
      <c r="C3" s="29">
        <v>2000</v>
      </c>
      <c r="D3" s="29"/>
    </row>
    <row r="4" spans="1:4" x14ac:dyDescent="0.3">
      <c r="A4" s="44" t="s">
        <v>24</v>
      </c>
      <c r="B4" s="46">
        <v>2120201</v>
      </c>
      <c r="C4" s="29">
        <v>8000</v>
      </c>
      <c r="D4" s="29"/>
    </row>
    <row r="5" spans="1:4" x14ac:dyDescent="0.3">
      <c r="A5" s="43" t="s">
        <v>2</v>
      </c>
      <c r="B5" s="46">
        <v>2140101</v>
      </c>
      <c r="C5" s="29">
        <v>5000</v>
      </c>
      <c r="D5" s="29"/>
    </row>
    <row r="6" spans="1:4" x14ac:dyDescent="0.3">
      <c r="A6" s="43" t="s">
        <v>47</v>
      </c>
      <c r="B6" s="46">
        <v>2150208</v>
      </c>
      <c r="C6" s="29">
        <v>5000</v>
      </c>
      <c r="D6" s="29"/>
    </row>
    <row r="7" spans="1:4" x14ac:dyDescent="0.3">
      <c r="A7" s="43" t="s">
        <v>3</v>
      </c>
      <c r="B7" s="46">
        <v>2160101</v>
      </c>
      <c r="C7" s="29">
        <v>1000</v>
      </c>
      <c r="D7" s="29"/>
    </row>
    <row r="8" spans="1:4" x14ac:dyDescent="0.3">
      <c r="A8" s="43" t="s">
        <v>6</v>
      </c>
      <c r="B8" s="46">
        <v>2550101</v>
      </c>
      <c r="C8" s="29">
        <v>15000</v>
      </c>
      <c r="D8" s="29">
        <v>75040</v>
      </c>
    </row>
    <row r="9" spans="1:4" x14ac:dyDescent="0.3">
      <c r="A9" s="43" t="s">
        <v>48</v>
      </c>
      <c r="B9" s="47">
        <v>2920101</v>
      </c>
      <c r="C9" s="29">
        <v>1000</v>
      </c>
      <c r="D9" s="29"/>
    </row>
    <row r="10" spans="1:4" x14ac:dyDescent="0.3">
      <c r="A10" s="43" t="s">
        <v>29</v>
      </c>
      <c r="B10" s="45">
        <v>2940101</v>
      </c>
      <c r="C10" s="33">
        <v>5000</v>
      </c>
      <c r="D10" s="33"/>
    </row>
    <row r="11" spans="1:4" x14ac:dyDescent="0.3">
      <c r="A11" s="43" t="s">
        <v>28</v>
      </c>
      <c r="B11" s="48">
        <v>2950101</v>
      </c>
      <c r="C11" s="33">
        <v>5000</v>
      </c>
      <c r="D11" s="33"/>
    </row>
    <row r="12" spans="1:4" x14ac:dyDescent="0.3">
      <c r="A12" s="43" t="s">
        <v>49</v>
      </c>
      <c r="B12" s="46">
        <v>3180101</v>
      </c>
      <c r="C12" s="29">
        <v>2000</v>
      </c>
      <c r="D12" s="29"/>
    </row>
    <row r="13" spans="1:4" x14ac:dyDescent="0.3">
      <c r="A13" s="43" t="s">
        <v>50</v>
      </c>
      <c r="B13" s="46">
        <v>3190201</v>
      </c>
      <c r="C13" s="29">
        <v>18000</v>
      </c>
      <c r="D13" s="29"/>
    </row>
    <row r="14" spans="1:4" x14ac:dyDescent="0.3">
      <c r="A14" s="43" t="s">
        <v>43</v>
      </c>
      <c r="B14" s="46">
        <v>3360201</v>
      </c>
      <c r="C14" s="29">
        <v>9000</v>
      </c>
      <c r="D14" s="29"/>
    </row>
    <row r="15" spans="1:4" x14ac:dyDescent="0.3">
      <c r="A15" s="43" t="s">
        <v>45</v>
      </c>
      <c r="B15" s="45">
        <v>3360401</v>
      </c>
      <c r="C15" s="33">
        <v>1000</v>
      </c>
      <c r="D15" s="33"/>
    </row>
    <row r="16" spans="1:4" x14ac:dyDescent="0.3">
      <c r="A16" s="43" t="s">
        <v>31</v>
      </c>
      <c r="B16" s="45">
        <v>3540101</v>
      </c>
      <c r="C16" s="33">
        <v>9000</v>
      </c>
      <c r="D16" s="33"/>
    </row>
    <row r="17" spans="1:4" x14ac:dyDescent="0.3">
      <c r="A17" s="1" t="s">
        <v>40</v>
      </c>
      <c r="B17" s="45">
        <v>3610101</v>
      </c>
      <c r="C17" s="33">
        <v>9000</v>
      </c>
      <c r="D17" s="33"/>
    </row>
    <row r="18" spans="1:4" ht="18.600000000000001" thickBot="1" x14ac:dyDescent="0.35">
      <c r="A18" s="50" t="s">
        <v>21</v>
      </c>
      <c r="B18" s="51">
        <v>3830101</v>
      </c>
      <c r="C18" s="49">
        <v>8000</v>
      </c>
      <c r="D18" s="49"/>
    </row>
    <row r="19" spans="1:4" ht="5.0999999999999996" customHeight="1" thickBot="1" x14ac:dyDescent="0.35">
      <c r="A19" s="20"/>
      <c r="B19" s="21"/>
      <c r="C19" s="22"/>
      <c r="D19" s="22"/>
    </row>
    <row r="20" spans="1:4" ht="18.600000000000001" thickBot="1" x14ac:dyDescent="0.35">
      <c r="A20" s="93" t="s">
        <v>36</v>
      </c>
      <c r="B20" s="94"/>
      <c r="C20" s="95">
        <f>SUM(C3:C18)</f>
        <v>103000</v>
      </c>
      <c r="D20" s="95"/>
    </row>
    <row r="21" spans="1:4" ht="5.0999999999999996" customHeight="1" thickBot="1" x14ac:dyDescent="0.35">
      <c r="A21" s="65"/>
      <c r="B21" s="97"/>
      <c r="C21" s="109"/>
      <c r="D21" s="109"/>
    </row>
    <row r="22" spans="1:4" ht="18.600000000000001" thickBot="1" x14ac:dyDescent="0.35">
      <c r="A22" s="98" t="s">
        <v>37</v>
      </c>
      <c r="B22" s="99"/>
      <c r="C22" s="100"/>
      <c r="D22" s="100">
        <f>SUM(D3:D18)</f>
        <v>75040</v>
      </c>
    </row>
    <row r="23" spans="1:4" ht="5.0999999999999996" customHeight="1" thickBot="1" x14ac:dyDescent="0.35">
      <c r="A23" s="9"/>
      <c r="B23" s="10"/>
      <c r="C23" s="18"/>
      <c r="D23" s="18"/>
    </row>
    <row r="24" spans="1:4" ht="18.600000000000001" thickBot="1" x14ac:dyDescent="0.35">
      <c r="A24" s="101" t="s">
        <v>41</v>
      </c>
      <c r="B24" s="102"/>
      <c r="C24" s="120">
        <f>C20+D22</f>
        <v>178040</v>
      </c>
      <c r="D24" s="121"/>
    </row>
  </sheetData>
  <mergeCells count="4">
    <mergeCell ref="A1:A2"/>
    <mergeCell ref="B1:B2"/>
    <mergeCell ref="C24:D24"/>
    <mergeCell ref="C1:D1"/>
  </mergeCells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59999389629810485"/>
  </sheetPr>
  <dimension ref="A1:C22"/>
  <sheetViews>
    <sheetView zoomScale="60" zoomScaleNormal="60" workbookViewId="0">
      <selection activeCell="A3" sqref="A3"/>
    </sheetView>
  </sheetViews>
  <sheetFormatPr baseColWidth="10" defaultRowHeight="14.4" x14ac:dyDescent="0.3"/>
  <cols>
    <col min="1" max="1" width="105" customWidth="1"/>
    <col min="2" max="2" width="15.6640625" bestFit="1" customWidth="1"/>
    <col min="3" max="3" width="55.33203125" customWidth="1"/>
  </cols>
  <sheetData>
    <row r="1" spans="1:3" ht="77.25" customHeight="1" thickBot="1" x14ac:dyDescent="0.35">
      <c r="A1" s="114" t="s">
        <v>32</v>
      </c>
      <c r="B1" s="116" t="s">
        <v>30</v>
      </c>
      <c r="C1" s="60" t="s">
        <v>72</v>
      </c>
    </row>
    <row r="2" spans="1:3" ht="25.8" thickBot="1" x14ac:dyDescent="0.35">
      <c r="A2" s="115"/>
      <c r="B2" s="117"/>
      <c r="C2" s="41" t="s">
        <v>38</v>
      </c>
    </row>
    <row r="3" spans="1:3" ht="18" x14ac:dyDescent="0.3">
      <c r="A3" s="43" t="s">
        <v>1</v>
      </c>
      <c r="B3" s="46">
        <v>2110101</v>
      </c>
      <c r="C3" s="29">
        <v>2000</v>
      </c>
    </row>
    <row r="4" spans="1:3" ht="18" x14ac:dyDescent="0.3">
      <c r="A4" s="44" t="s">
        <v>24</v>
      </c>
      <c r="B4" s="46">
        <v>2120201</v>
      </c>
      <c r="C4" s="29">
        <v>5000</v>
      </c>
    </row>
    <row r="5" spans="1:3" ht="18" x14ac:dyDescent="0.3">
      <c r="A5" s="43" t="s">
        <v>2</v>
      </c>
      <c r="B5" s="46">
        <v>2140101</v>
      </c>
      <c r="C5" s="29">
        <v>5000</v>
      </c>
    </row>
    <row r="6" spans="1:3" ht="18" x14ac:dyDescent="0.3">
      <c r="A6" s="43" t="s">
        <v>47</v>
      </c>
      <c r="B6" s="46">
        <v>2150208</v>
      </c>
      <c r="C6" s="29">
        <v>3500</v>
      </c>
    </row>
    <row r="7" spans="1:3" ht="18" x14ac:dyDescent="0.3">
      <c r="A7" s="43" t="s">
        <v>3</v>
      </c>
      <c r="B7" s="46">
        <v>2160101</v>
      </c>
      <c r="C7" s="29">
        <v>500</v>
      </c>
    </row>
    <row r="8" spans="1:3" ht="18" x14ac:dyDescent="0.3">
      <c r="A8" s="43" t="s">
        <v>6</v>
      </c>
      <c r="B8" s="46">
        <v>2550101</v>
      </c>
      <c r="C8" s="29">
        <v>15000</v>
      </c>
    </row>
    <row r="9" spans="1:3" ht="18" x14ac:dyDescent="0.3">
      <c r="A9" s="43" t="s">
        <v>48</v>
      </c>
      <c r="B9" s="47">
        <v>2920101</v>
      </c>
      <c r="C9" s="29">
        <v>500</v>
      </c>
    </row>
    <row r="10" spans="1:3" ht="18" x14ac:dyDescent="0.3">
      <c r="A10" s="43" t="s">
        <v>73</v>
      </c>
      <c r="B10" s="47">
        <v>2930101</v>
      </c>
      <c r="C10" s="29">
        <v>500</v>
      </c>
    </row>
    <row r="11" spans="1:3" ht="18" x14ac:dyDescent="0.3">
      <c r="A11" s="43" t="s">
        <v>29</v>
      </c>
      <c r="B11" s="45">
        <v>2940101</v>
      </c>
      <c r="C11" s="33">
        <v>5000</v>
      </c>
    </row>
    <row r="12" spans="1:3" ht="18" x14ac:dyDescent="0.3">
      <c r="A12" s="43" t="s">
        <v>49</v>
      </c>
      <c r="B12" s="46">
        <v>3180101</v>
      </c>
      <c r="C12" s="29">
        <v>1500</v>
      </c>
    </row>
    <row r="13" spans="1:3" ht="18" x14ac:dyDescent="0.3">
      <c r="A13" s="43" t="s">
        <v>50</v>
      </c>
      <c r="B13" s="46">
        <v>3190201</v>
      </c>
      <c r="C13" s="29">
        <v>2000</v>
      </c>
    </row>
    <row r="14" spans="1:3" ht="18" x14ac:dyDescent="0.3">
      <c r="A14" s="43" t="s">
        <v>45</v>
      </c>
      <c r="B14" s="45">
        <v>3360401</v>
      </c>
      <c r="C14" s="33">
        <v>1540</v>
      </c>
    </row>
    <row r="15" spans="1:3" ht="18" x14ac:dyDescent="0.3">
      <c r="A15" s="43" t="s">
        <v>74</v>
      </c>
      <c r="B15" s="45">
        <v>3520101</v>
      </c>
      <c r="C15" s="33">
        <v>2000</v>
      </c>
    </row>
    <row r="16" spans="1:3" ht="18.600000000000001" thickBot="1" x14ac:dyDescent="0.35">
      <c r="A16" s="50" t="s">
        <v>21</v>
      </c>
      <c r="B16" s="51">
        <v>3830101</v>
      </c>
      <c r="C16" s="49">
        <v>5000</v>
      </c>
    </row>
    <row r="17" spans="1:3" ht="5.0999999999999996" customHeight="1" thickBot="1" x14ac:dyDescent="0.35">
      <c r="A17" s="20"/>
      <c r="B17" s="21"/>
      <c r="C17" s="22"/>
    </row>
    <row r="18" spans="1:3" ht="18.600000000000001" thickBot="1" x14ac:dyDescent="0.35">
      <c r="A18" s="93" t="s">
        <v>36</v>
      </c>
      <c r="B18" s="94"/>
      <c r="C18" s="95">
        <f>SUM(C3:C16)</f>
        <v>49040</v>
      </c>
    </row>
    <row r="19" spans="1:3" ht="5.0999999999999996" customHeight="1" thickBot="1" x14ac:dyDescent="0.35">
      <c r="A19" s="65"/>
      <c r="B19" s="97"/>
      <c r="C19" s="109"/>
    </row>
    <row r="20" spans="1:3" ht="18.600000000000001" thickBot="1" x14ac:dyDescent="0.35">
      <c r="A20" s="98" t="s">
        <v>37</v>
      </c>
      <c r="B20" s="99"/>
      <c r="C20" s="100"/>
    </row>
    <row r="21" spans="1:3" ht="5.0999999999999996" customHeight="1" thickBot="1" x14ac:dyDescent="0.35">
      <c r="A21" s="9"/>
      <c r="B21" s="10"/>
      <c r="C21" s="18"/>
    </row>
    <row r="22" spans="1:3" ht="18.600000000000001" thickBot="1" x14ac:dyDescent="0.35">
      <c r="A22" s="101" t="s">
        <v>41</v>
      </c>
      <c r="B22" s="102"/>
      <c r="C22" s="110">
        <f>C18</f>
        <v>49040</v>
      </c>
    </row>
  </sheetData>
  <mergeCells count="2">
    <mergeCell ref="A1:A2"/>
    <mergeCell ref="B1:B2"/>
  </mergeCells>
  <pageMargins left="0.7" right="0.7" top="0.75" bottom="0.75" header="0.3" footer="0.3"/>
  <pageSetup orientation="portrait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59999389629810485"/>
  </sheetPr>
  <dimension ref="A1:D14"/>
  <sheetViews>
    <sheetView zoomScale="60" zoomScaleNormal="60" workbookViewId="0">
      <selection activeCell="A3" sqref="A3:D14"/>
    </sheetView>
  </sheetViews>
  <sheetFormatPr baseColWidth="10" defaultRowHeight="14.4" x14ac:dyDescent="0.3"/>
  <cols>
    <col min="1" max="1" width="105" customWidth="1"/>
    <col min="2" max="2" width="15.6640625" bestFit="1" customWidth="1"/>
    <col min="3" max="4" width="30.6640625" customWidth="1"/>
  </cols>
  <sheetData>
    <row r="1" spans="1:4" ht="75" customHeight="1" thickBot="1" x14ac:dyDescent="0.35">
      <c r="A1" s="114" t="s">
        <v>32</v>
      </c>
      <c r="B1" s="137" t="s">
        <v>30</v>
      </c>
      <c r="C1" s="135" t="s">
        <v>75</v>
      </c>
      <c r="D1" s="136"/>
    </row>
    <row r="2" spans="1:4" ht="25.8" thickBot="1" x14ac:dyDescent="0.35">
      <c r="A2" s="115"/>
      <c r="B2" s="138"/>
      <c r="C2" s="41" t="s">
        <v>38</v>
      </c>
      <c r="D2" s="41" t="s">
        <v>39</v>
      </c>
    </row>
    <row r="3" spans="1:4" ht="18" x14ac:dyDescent="0.3">
      <c r="A3" s="43" t="s">
        <v>47</v>
      </c>
      <c r="B3" s="46">
        <v>2150208</v>
      </c>
      <c r="C3" s="29">
        <v>20000</v>
      </c>
      <c r="D3" s="29"/>
    </row>
    <row r="4" spans="1:4" ht="18" x14ac:dyDescent="0.3">
      <c r="A4" s="43"/>
      <c r="B4" s="46">
        <v>3270101</v>
      </c>
      <c r="C4" s="29">
        <v>20000</v>
      </c>
      <c r="D4" s="29"/>
    </row>
    <row r="5" spans="1:4" ht="18" x14ac:dyDescent="0.3">
      <c r="A5" s="43"/>
      <c r="B5" s="46">
        <v>3510101</v>
      </c>
      <c r="C5" s="29">
        <v>20000</v>
      </c>
      <c r="D5" s="29"/>
    </row>
    <row r="6" spans="1:4" ht="18" x14ac:dyDescent="0.3">
      <c r="A6" s="43" t="s">
        <v>31</v>
      </c>
      <c r="B6" s="45">
        <v>3540101</v>
      </c>
      <c r="C6" s="33">
        <v>170000</v>
      </c>
      <c r="D6" s="33">
        <v>75040</v>
      </c>
    </row>
    <row r="7" spans="1:4" ht="18" x14ac:dyDescent="0.3">
      <c r="A7" s="1"/>
      <c r="B7" s="45">
        <v>5150101</v>
      </c>
      <c r="C7" s="33">
        <v>59200</v>
      </c>
      <c r="D7" s="33"/>
    </row>
    <row r="8" spans="1:4" ht="18.600000000000001" thickBot="1" x14ac:dyDescent="0.35">
      <c r="A8" s="50"/>
      <c r="B8" s="51">
        <v>5310101</v>
      </c>
      <c r="C8" s="49">
        <v>35000</v>
      </c>
      <c r="D8" s="49"/>
    </row>
    <row r="9" spans="1:4" ht="5.0999999999999996" customHeight="1" thickBot="1" x14ac:dyDescent="0.35">
      <c r="A9" s="20"/>
      <c r="B9" s="21"/>
      <c r="C9" s="22"/>
      <c r="D9" s="22"/>
    </row>
    <row r="10" spans="1:4" ht="18.600000000000001" thickBot="1" x14ac:dyDescent="0.35">
      <c r="A10" s="93" t="s">
        <v>36</v>
      </c>
      <c r="B10" s="94"/>
      <c r="C10" s="95">
        <f>SUM(C3:C8)</f>
        <v>324200</v>
      </c>
      <c r="D10" s="95"/>
    </row>
    <row r="11" spans="1:4" ht="5.0999999999999996" customHeight="1" thickBot="1" x14ac:dyDescent="0.35">
      <c r="A11" s="65"/>
      <c r="B11" s="97"/>
      <c r="C11" s="109"/>
      <c r="D11" s="109"/>
    </row>
    <row r="12" spans="1:4" ht="18.600000000000001" thickBot="1" x14ac:dyDescent="0.35">
      <c r="A12" s="98" t="s">
        <v>37</v>
      </c>
      <c r="B12" s="99"/>
      <c r="C12" s="100"/>
      <c r="D12" s="100">
        <f>SUM(D3:D8)</f>
        <v>75040</v>
      </c>
    </row>
    <row r="13" spans="1:4" ht="5.0999999999999996" customHeight="1" thickBot="1" x14ac:dyDescent="0.35">
      <c r="A13" s="9"/>
      <c r="B13" s="10"/>
      <c r="C13" s="18"/>
      <c r="D13" s="18"/>
    </row>
    <row r="14" spans="1:4" ht="18.600000000000001" thickBot="1" x14ac:dyDescent="0.35">
      <c r="A14" s="101" t="s">
        <v>41</v>
      </c>
      <c r="B14" s="102"/>
      <c r="C14" s="120">
        <f>C10+D12</f>
        <v>399240</v>
      </c>
      <c r="D14" s="121"/>
    </row>
  </sheetData>
  <mergeCells count="4">
    <mergeCell ref="A1:A2"/>
    <mergeCell ref="B1:B2"/>
    <mergeCell ref="C1:D1"/>
    <mergeCell ref="C14:D14"/>
  </mergeCells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59999389629810485"/>
    <pageSetUpPr fitToPage="1"/>
  </sheetPr>
  <dimension ref="A1:K71"/>
  <sheetViews>
    <sheetView topLeftCell="A3" zoomScale="50" zoomScaleNormal="50" workbookViewId="0">
      <selection activeCell="A3" sqref="A3:K26"/>
    </sheetView>
  </sheetViews>
  <sheetFormatPr baseColWidth="10" defaultColWidth="10.88671875" defaultRowHeight="18" x14ac:dyDescent="0.3"/>
  <cols>
    <col min="1" max="1" width="76" style="11" bestFit="1" customWidth="1"/>
    <col min="2" max="2" width="15.6640625" style="10" bestFit="1" customWidth="1"/>
    <col min="3" max="3" width="30.6640625" style="4" customWidth="1"/>
    <col min="4" max="11" width="30.6640625" style="3" customWidth="1"/>
    <col min="12" max="16384" width="10.88671875" style="3"/>
  </cols>
  <sheetData>
    <row r="1" spans="1:11" s="12" customFormat="1" ht="139.80000000000001" thickBot="1" x14ac:dyDescent="0.35">
      <c r="A1" s="114" t="s">
        <v>32</v>
      </c>
      <c r="B1" s="139" t="s">
        <v>30</v>
      </c>
      <c r="C1" s="63" t="s">
        <v>76</v>
      </c>
      <c r="D1" s="63" t="s">
        <v>77</v>
      </c>
      <c r="E1" s="63" t="s">
        <v>81</v>
      </c>
      <c r="F1" s="63" t="s">
        <v>78</v>
      </c>
      <c r="G1" s="63" t="s">
        <v>79</v>
      </c>
      <c r="H1" s="63" t="s">
        <v>82</v>
      </c>
      <c r="I1" s="63" t="s">
        <v>83</v>
      </c>
      <c r="J1" s="63" t="s">
        <v>80</v>
      </c>
      <c r="K1" s="63" t="s">
        <v>84</v>
      </c>
    </row>
    <row r="2" spans="1:11" s="12" customFormat="1" ht="25.8" thickBot="1" x14ac:dyDescent="0.35">
      <c r="A2" s="115"/>
      <c r="B2" s="140"/>
      <c r="C2" s="64" t="s">
        <v>38</v>
      </c>
      <c r="D2" s="64" t="s">
        <v>38</v>
      </c>
      <c r="E2" s="64" t="s">
        <v>38</v>
      </c>
      <c r="F2" s="64" t="s">
        <v>38</v>
      </c>
      <c r="G2" s="64" t="s">
        <v>38</v>
      </c>
      <c r="H2" s="64" t="s">
        <v>38</v>
      </c>
      <c r="I2" s="64" t="s">
        <v>38</v>
      </c>
      <c r="J2" s="64" t="s">
        <v>38</v>
      </c>
      <c r="K2" s="64" t="s">
        <v>38</v>
      </c>
    </row>
    <row r="3" spans="1:11" ht="20.100000000000001" customHeight="1" x14ac:dyDescent="0.3">
      <c r="A3" s="43" t="s">
        <v>2</v>
      </c>
      <c r="B3" s="7">
        <v>2140101</v>
      </c>
      <c r="C3" s="29"/>
      <c r="D3" s="29"/>
      <c r="E3" s="29"/>
      <c r="F3" s="29">
        <v>2250</v>
      </c>
      <c r="G3" s="29"/>
      <c r="H3" s="29"/>
      <c r="I3" s="29"/>
      <c r="J3" s="29"/>
      <c r="K3" s="29"/>
    </row>
    <row r="4" spans="1:11" ht="20.100000000000001" customHeight="1" x14ac:dyDescent="0.3">
      <c r="A4" s="43" t="s">
        <v>47</v>
      </c>
      <c r="B4" s="7">
        <v>2150208</v>
      </c>
      <c r="C4" s="29">
        <v>4000</v>
      </c>
      <c r="D4" s="29"/>
      <c r="E4" s="29"/>
      <c r="F4" s="29"/>
      <c r="G4" s="29">
        <v>1450</v>
      </c>
      <c r="H4" s="29"/>
      <c r="I4" s="29"/>
      <c r="J4" s="29">
        <v>3600</v>
      </c>
      <c r="K4" s="29">
        <v>30000</v>
      </c>
    </row>
    <row r="5" spans="1:11" s="9" customFormat="1" ht="20.100000000000001" customHeight="1" x14ac:dyDescent="0.3">
      <c r="A5" s="43" t="s">
        <v>6</v>
      </c>
      <c r="B5" s="8">
        <v>2550101</v>
      </c>
      <c r="C5" s="28">
        <v>67600</v>
      </c>
      <c r="D5" s="28">
        <v>25000</v>
      </c>
      <c r="E5" s="28">
        <v>122000</v>
      </c>
      <c r="F5" s="28">
        <v>3000</v>
      </c>
      <c r="G5" s="28">
        <v>2900</v>
      </c>
      <c r="H5" s="28"/>
      <c r="I5" s="28">
        <v>17000</v>
      </c>
      <c r="J5" s="28">
        <v>28400</v>
      </c>
      <c r="K5" s="28">
        <v>32000</v>
      </c>
    </row>
    <row r="6" spans="1:11" s="9" customFormat="1" ht="20.100000000000001" customHeight="1" x14ac:dyDescent="0.3">
      <c r="A6" s="43" t="s">
        <v>48</v>
      </c>
      <c r="B6" s="8">
        <v>2920101</v>
      </c>
      <c r="C6" s="28"/>
      <c r="D6" s="28"/>
      <c r="E6" s="28"/>
      <c r="F6" s="28">
        <v>3000</v>
      </c>
      <c r="G6" s="28"/>
      <c r="H6" s="28"/>
      <c r="I6" s="28"/>
      <c r="J6" s="28"/>
      <c r="K6" s="28"/>
    </row>
    <row r="7" spans="1:11" s="9" customFormat="1" ht="20.100000000000001" customHeight="1" x14ac:dyDescent="0.3">
      <c r="A7" s="43" t="s">
        <v>27</v>
      </c>
      <c r="B7" s="8">
        <v>2930101</v>
      </c>
      <c r="C7" s="28"/>
      <c r="D7" s="28"/>
      <c r="E7" s="28"/>
      <c r="F7" s="28">
        <v>2250</v>
      </c>
      <c r="G7" s="28"/>
      <c r="H7" s="28"/>
      <c r="I7" s="28"/>
      <c r="J7" s="28"/>
      <c r="K7" s="28"/>
    </row>
    <row r="8" spans="1:11" s="9" customFormat="1" ht="20.100000000000001" customHeight="1" x14ac:dyDescent="0.3">
      <c r="A8" s="43" t="s">
        <v>49</v>
      </c>
      <c r="B8" s="8">
        <v>3180101</v>
      </c>
      <c r="C8" s="29"/>
      <c r="D8" s="29"/>
      <c r="E8" s="29"/>
      <c r="F8" s="29"/>
      <c r="G8" s="29">
        <v>2900</v>
      </c>
      <c r="H8" s="29"/>
      <c r="I8" s="29"/>
      <c r="J8" s="29"/>
      <c r="K8" s="29"/>
    </row>
    <row r="9" spans="1:11" ht="20.100000000000001" customHeight="1" x14ac:dyDescent="0.3">
      <c r="A9" s="43" t="s">
        <v>50</v>
      </c>
      <c r="B9" s="7">
        <v>3190201</v>
      </c>
      <c r="C9" s="29">
        <v>6000</v>
      </c>
      <c r="D9" s="29"/>
      <c r="E9" s="29">
        <v>7000</v>
      </c>
      <c r="F9" s="29"/>
      <c r="G9" s="29"/>
      <c r="H9" s="29"/>
      <c r="I9" s="29">
        <v>14000</v>
      </c>
      <c r="J9" s="29"/>
      <c r="K9" s="29"/>
    </row>
    <row r="10" spans="1:11" ht="20.100000000000001" customHeight="1" x14ac:dyDescent="0.3">
      <c r="A10" s="43" t="s">
        <v>11</v>
      </c>
      <c r="B10" s="62">
        <v>3270101</v>
      </c>
      <c r="C10" s="29"/>
      <c r="D10" s="29"/>
      <c r="E10" s="29"/>
      <c r="F10" s="29"/>
      <c r="G10" s="29"/>
      <c r="H10" s="29"/>
      <c r="I10" s="29"/>
      <c r="J10" s="29"/>
      <c r="K10" s="29">
        <v>10000</v>
      </c>
    </row>
    <row r="11" spans="1:11" ht="20.100000000000001" customHeight="1" x14ac:dyDescent="0.3">
      <c r="A11" s="43" t="s">
        <v>43</v>
      </c>
      <c r="B11" s="6">
        <v>3360201</v>
      </c>
      <c r="C11" s="28"/>
      <c r="D11" s="28"/>
      <c r="E11" s="28"/>
      <c r="F11" s="28"/>
      <c r="G11" s="28">
        <v>5800</v>
      </c>
      <c r="H11" s="28"/>
      <c r="I11" s="28"/>
      <c r="J11" s="28"/>
      <c r="K11" s="28"/>
    </row>
    <row r="12" spans="1:11" ht="20.100000000000001" customHeight="1" x14ac:dyDescent="0.3">
      <c r="A12" s="43" t="s">
        <v>45</v>
      </c>
      <c r="B12" s="6">
        <v>3360401</v>
      </c>
      <c r="C12" s="29">
        <v>18600</v>
      </c>
      <c r="D12" s="29"/>
      <c r="E12" s="29"/>
      <c r="F12" s="29">
        <v>3000</v>
      </c>
      <c r="G12" s="29">
        <v>8700</v>
      </c>
      <c r="H12" s="29"/>
      <c r="I12" s="29"/>
      <c r="J12" s="29"/>
      <c r="K12" s="29"/>
    </row>
    <row r="13" spans="1:11" ht="20.100000000000001" customHeight="1" x14ac:dyDescent="0.3">
      <c r="A13" s="43" t="s">
        <v>13</v>
      </c>
      <c r="B13" s="7">
        <v>3530101</v>
      </c>
      <c r="C13" s="29"/>
      <c r="D13" s="29"/>
      <c r="E13" s="29"/>
      <c r="F13" s="29">
        <v>1950</v>
      </c>
      <c r="G13" s="29"/>
      <c r="H13" s="29"/>
      <c r="I13" s="29"/>
      <c r="J13" s="29"/>
      <c r="K13" s="29"/>
    </row>
    <row r="14" spans="1:11" ht="20.100000000000001" customHeight="1" x14ac:dyDescent="0.3">
      <c r="A14" s="43" t="s">
        <v>31</v>
      </c>
      <c r="B14" s="7">
        <v>3540101</v>
      </c>
      <c r="C14" s="61"/>
      <c r="D14" s="61">
        <v>12000</v>
      </c>
      <c r="E14" s="61">
        <v>25000</v>
      </c>
      <c r="F14" s="61"/>
      <c r="G14" s="61"/>
      <c r="H14" s="61"/>
      <c r="I14" s="61">
        <v>5000</v>
      </c>
      <c r="J14" s="61">
        <v>5000</v>
      </c>
      <c r="K14" s="61">
        <v>15000</v>
      </c>
    </row>
    <row r="15" spans="1:11" ht="20.100000000000001" customHeight="1" x14ac:dyDescent="0.3">
      <c r="A15" s="43" t="s">
        <v>51</v>
      </c>
      <c r="B15" s="7">
        <v>3610101</v>
      </c>
      <c r="C15" s="61"/>
      <c r="D15" s="61"/>
      <c r="E15" s="61"/>
      <c r="F15" s="61">
        <v>1550</v>
      </c>
      <c r="G15" s="61">
        <v>2900</v>
      </c>
      <c r="H15" s="61"/>
      <c r="I15" s="61"/>
      <c r="J15" s="61"/>
      <c r="K15" s="61">
        <v>12000</v>
      </c>
    </row>
    <row r="16" spans="1:11" ht="20.100000000000001" customHeight="1" x14ac:dyDescent="0.3">
      <c r="A16" s="43" t="s">
        <v>14</v>
      </c>
      <c r="B16" s="7">
        <v>3710401</v>
      </c>
      <c r="C16" s="61"/>
      <c r="D16" s="61"/>
      <c r="E16" s="61"/>
      <c r="F16" s="61"/>
      <c r="G16" s="61">
        <v>3500</v>
      </c>
      <c r="H16" s="61"/>
      <c r="I16" s="61"/>
      <c r="J16" s="61"/>
      <c r="K16" s="61"/>
    </row>
    <row r="17" spans="1:11" ht="20.100000000000001" customHeight="1" x14ac:dyDescent="0.3">
      <c r="A17" s="43" t="s">
        <v>15</v>
      </c>
      <c r="B17" s="7">
        <v>3710601</v>
      </c>
      <c r="C17" s="61">
        <v>7500</v>
      </c>
      <c r="D17" s="61"/>
      <c r="E17" s="61"/>
      <c r="F17" s="61">
        <v>4500</v>
      </c>
      <c r="G17" s="61"/>
      <c r="H17" s="61"/>
      <c r="I17" s="61"/>
      <c r="J17" s="61"/>
      <c r="K17" s="61"/>
    </row>
    <row r="18" spans="1:11" ht="20.100000000000001" customHeight="1" x14ac:dyDescent="0.3">
      <c r="A18" s="43" t="s">
        <v>17</v>
      </c>
      <c r="B18" s="7">
        <v>3750401</v>
      </c>
      <c r="C18" s="61"/>
      <c r="D18" s="61"/>
      <c r="E18" s="61"/>
      <c r="F18" s="61"/>
      <c r="G18" s="61">
        <v>3500</v>
      </c>
      <c r="H18" s="61"/>
      <c r="I18" s="61"/>
      <c r="J18" s="61"/>
      <c r="K18" s="61"/>
    </row>
    <row r="19" spans="1:11" ht="20.100000000000001" customHeight="1" x14ac:dyDescent="0.3">
      <c r="A19" s="43" t="s">
        <v>18</v>
      </c>
      <c r="B19" s="7">
        <v>3760201</v>
      </c>
      <c r="C19" s="61"/>
      <c r="D19" s="61"/>
      <c r="E19" s="61"/>
      <c r="F19" s="61"/>
      <c r="G19" s="61"/>
      <c r="H19" s="61">
        <v>37000</v>
      </c>
      <c r="I19" s="61"/>
      <c r="J19" s="61"/>
      <c r="K19" s="61"/>
    </row>
    <row r="20" spans="1:11" ht="20.100000000000001" customHeight="1" thickBot="1" x14ac:dyDescent="0.35">
      <c r="A20" s="50" t="s">
        <v>21</v>
      </c>
      <c r="B20" s="24">
        <v>3830101</v>
      </c>
      <c r="C20" s="34">
        <v>11500</v>
      </c>
      <c r="D20" s="34"/>
      <c r="E20" s="34">
        <v>9000</v>
      </c>
      <c r="F20" s="34"/>
      <c r="G20" s="34">
        <v>4350</v>
      </c>
      <c r="H20" s="34"/>
      <c r="I20" s="34"/>
      <c r="J20" s="34"/>
      <c r="K20" s="34">
        <v>22000</v>
      </c>
    </row>
    <row r="21" spans="1:11" ht="5.0999999999999996" customHeight="1" thickBot="1" x14ac:dyDescent="0.35">
      <c r="A21" s="20"/>
      <c r="B21" s="21"/>
      <c r="C21" s="22"/>
    </row>
    <row r="22" spans="1:11" s="14" customFormat="1" ht="21" thickBot="1" x14ac:dyDescent="0.35">
      <c r="A22" s="93" t="s">
        <v>36</v>
      </c>
      <c r="B22" s="94"/>
      <c r="C22" s="95">
        <f t="shared" ref="C22:K22" si="0">SUM(C3:C20)</f>
        <v>115200</v>
      </c>
      <c r="D22" s="95">
        <f t="shared" si="0"/>
        <v>37000</v>
      </c>
      <c r="E22" s="95">
        <f t="shared" si="0"/>
        <v>163000</v>
      </c>
      <c r="F22" s="95">
        <f t="shared" si="0"/>
        <v>21500</v>
      </c>
      <c r="G22" s="95">
        <f t="shared" si="0"/>
        <v>36000</v>
      </c>
      <c r="H22" s="95">
        <f t="shared" si="0"/>
        <v>37000</v>
      </c>
      <c r="I22" s="95">
        <f t="shared" si="0"/>
        <v>36000</v>
      </c>
      <c r="J22" s="95">
        <f t="shared" si="0"/>
        <v>37000</v>
      </c>
      <c r="K22" s="95">
        <f t="shared" si="0"/>
        <v>121000</v>
      </c>
    </row>
    <row r="23" spans="1:11" s="13" customFormat="1" ht="5.0999999999999996" customHeight="1" thickBot="1" x14ac:dyDescent="0.35">
      <c r="A23" s="65"/>
      <c r="B23" s="97"/>
      <c r="C23" s="67"/>
      <c r="D23" s="68"/>
      <c r="E23" s="68"/>
      <c r="F23" s="68"/>
      <c r="G23" s="68"/>
      <c r="H23" s="68"/>
      <c r="I23" s="68"/>
      <c r="J23" s="68"/>
      <c r="K23" s="68"/>
    </row>
    <row r="24" spans="1:11" s="13" customFormat="1" ht="21" thickBot="1" x14ac:dyDescent="0.35">
      <c r="A24" s="98" t="s">
        <v>37</v>
      </c>
      <c r="B24" s="99"/>
      <c r="C24" s="100"/>
      <c r="D24" s="100"/>
      <c r="E24" s="100"/>
      <c r="F24" s="100"/>
      <c r="G24" s="100"/>
      <c r="H24" s="100"/>
      <c r="I24" s="100"/>
      <c r="J24" s="100"/>
      <c r="K24" s="100"/>
    </row>
    <row r="25" spans="1:11" s="4" customFormat="1" ht="5.0999999999999996" customHeight="1" thickBot="1" x14ac:dyDescent="0.35">
      <c r="A25" s="65"/>
      <c r="B25" s="66"/>
      <c r="C25" s="67"/>
      <c r="D25" s="68"/>
      <c r="E25" s="68"/>
      <c r="F25" s="68"/>
      <c r="G25" s="68"/>
      <c r="H25" s="68"/>
      <c r="I25" s="68"/>
      <c r="J25" s="68"/>
      <c r="K25" s="68"/>
    </row>
    <row r="26" spans="1:11" s="4" customFormat="1" ht="18.600000000000001" thickBot="1" x14ac:dyDescent="0.35">
      <c r="A26" s="101" t="s">
        <v>41</v>
      </c>
      <c r="B26" s="102"/>
      <c r="C26" s="120">
        <f>SUM(C22:K22)</f>
        <v>603700</v>
      </c>
      <c r="D26" s="134"/>
      <c r="E26" s="134"/>
      <c r="F26" s="134"/>
      <c r="G26" s="134"/>
      <c r="H26" s="134"/>
      <c r="I26" s="134"/>
      <c r="J26" s="134"/>
      <c r="K26" s="134"/>
    </row>
    <row r="27" spans="1:11" x14ac:dyDescent="0.3">
      <c r="C27" s="19"/>
    </row>
    <row r="28" spans="1:11" x14ac:dyDescent="0.3">
      <c r="C28" s="19"/>
    </row>
    <row r="38" spans="1:11" s="10" customFormat="1" x14ac:dyDescent="0.3">
      <c r="A38" s="9"/>
      <c r="C38" s="4"/>
      <c r="D38" s="3"/>
      <c r="E38" s="3"/>
      <c r="F38" s="3"/>
      <c r="G38" s="3"/>
      <c r="H38" s="3"/>
      <c r="I38" s="3"/>
      <c r="J38" s="3"/>
      <c r="K38" s="3"/>
    </row>
    <row r="39" spans="1:11" s="10" customFormat="1" x14ac:dyDescent="0.3">
      <c r="A39" s="9"/>
      <c r="C39" s="4"/>
      <c r="D39" s="3"/>
      <c r="E39" s="3"/>
      <c r="F39" s="3"/>
      <c r="G39" s="3"/>
      <c r="H39" s="3"/>
      <c r="I39" s="3"/>
      <c r="J39" s="3"/>
      <c r="K39" s="3"/>
    </row>
    <row r="40" spans="1:11" s="10" customFormat="1" x14ac:dyDescent="0.3">
      <c r="A40" s="9"/>
      <c r="C40" s="4"/>
      <c r="D40" s="3"/>
      <c r="E40" s="3"/>
      <c r="F40" s="3"/>
      <c r="G40" s="3"/>
      <c r="H40" s="3"/>
      <c r="I40" s="3"/>
      <c r="J40" s="3"/>
      <c r="K40" s="3"/>
    </row>
    <row r="41" spans="1:11" s="10" customFormat="1" x14ac:dyDescent="0.3">
      <c r="A41" s="9"/>
      <c r="C41" s="4"/>
      <c r="D41" s="3"/>
      <c r="E41" s="3"/>
      <c r="F41" s="3"/>
      <c r="G41" s="3"/>
      <c r="H41" s="3"/>
      <c r="I41" s="3"/>
      <c r="J41" s="3"/>
      <c r="K41" s="3"/>
    </row>
    <row r="42" spans="1:11" s="10" customFormat="1" x14ac:dyDescent="0.3">
      <c r="A42" s="9"/>
      <c r="C42" s="4"/>
      <c r="D42" s="3"/>
      <c r="E42" s="3"/>
      <c r="F42" s="3"/>
      <c r="G42" s="3"/>
      <c r="H42" s="3"/>
      <c r="I42" s="3"/>
      <c r="J42" s="3"/>
      <c r="K42" s="3"/>
    </row>
    <row r="43" spans="1:11" s="10" customFormat="1" x14ac:dyDescent="0.3">
      <c r="A43" s="9"/>
      <c r="C43" s="4"/>
      <c r="D43" s="3"/>
      <c r="E43" s="3"/>
      <c r="F43" s="3"/>
      <c r="G43" s="3"/>
      <c r="H43" s="3"/>
      <c r="I43" s="3"/>
      <c r="J43" s="3"/>
      <c r="K43" s="3"/>
    </row>
    <row r="44" spans="1:11" s="10" customFormat="1" x14ac:dyDescent="0.3">
      <c r="A44" s="9"/>
      <c r="C44" s="4"/>
      <c r="D44" s="3"/>
      <c r="E44" s="3"/>
      <c r="F44" s="3"/>
      <c r="G44" s="3"/>
      <c r="H44" s="3"/>
      <c r="I44" s="3"/>
      <c r="J44" s="3"/>
      <c r="K44" s="3"/>
    </row>
    <row r="45" spans="1:11" s="10" customFormat="1" x14ac:dyDescent="0.3">
      <c r="A45" s="9"/>
      <c r="C45" s="4"/>
      <c r="D45" s="3"/>
      <c r="E45" s="3"/>
      <c r="F45" s="3"/>
      <c r="G45" s="3"/>
      <c r="H45" s="3"/>
      <c r="I45" s="3"/>
      <c r="J45" s="3"/>
      <c r="K45" s="3"/>
    </row>
    <row r="46" spans="1:11" s="10" customFormat="1" x14ac:dyDescent="0.3">
      <c r="A46" s="9"/>
      <c r="C46" s="4"/>
      <c r="D46" s="3"/>
      <c r="E46" s="3"/>
      <c r="F46" s="3"/>
      <c r="G46" s="3"/>
      <c r="H46" s="3"/>
      <c r="I46" s="3"/>
      <c r="J46" s="3"/>
      <c r="K46" s="3"/>
    </row>
    <row r="47" spans="1:11" s="10" customFormat="1" x14ac:dyDescent="0.3">
      <c r="A47" s="9"/>
      <c r="C47" s="4"/>
      <c r="D47" s="3"/>
      <c r="E47" s="3"/>
      <c r="F47" s="3"/>
      <c r="G47" s="3"/>
      <c r="H47" s="3"/>
      <c r="I47" s="3"/>
      <c r="J47" s="3"/>
      <c r="K47" s="3"/>
    </row>
    <row r="48" spans="1:11" s="10" customFormat="1" x14ac:dyDescent="0.3">
      <c r="A48" s="9"/>
      <c r="C48" s="4"/>
      <c r="D48" s="3"/>
      <c r="E48" s="3"/>
      <c r="F48" s="3"/>
      <c r="G48" s="3"/>
      <c r="H48" s="3"/>
      <c r="I48" s="3"/>
      <c r="J48" s="3"/>
      <c r="K48" s="3"/>
    </row>
    <row r="49" spans="1:11" s="10" customFormat="1" x14ac:dyDescent="0.3">
      <c r="A49" s="9"/>
      <c r="C49" s="4"/>
      <c r="D49" s="3"/>
      <c r="E49" s="3"/>
      <c r="F49" s="3"/>
      <c r="G49" s="3"/>
      <c r="H49" s="3"/>
      <c r="I49" s="3"/>
      <c r="J49" s="3"/>
      <c r="K49" s="3"/>
    </row>
    <row r="50" spans="1:11" s="10" customFormat="1" x14ac:dyDescent="0.3">
      <c r="A50" s="9"/>
      <c r="C50" s="4"/>
      <c r="D50" s="3"/>
      <c r="E50" s="3"/>
      <c r="F50" s="3"/>
      <c r="G50" s="3"/>
      <c r="H50" s="3"/>
      <c r="I50" s="3"/>
      <c r="J50" s="3"/>
      <c r="K50" s="3"/>
    </row>
    <row r="51" spans="1:11" s="10" customFormat="1" x14ac:dyDescent="0.3">
      <c r="A51" s="9"/>
      <c r="C51" s="4"/>
      <c r="D51" s="3"/>
      <c r="E51" s="3"/>
      <c r="F51" s="3"/>
      <c r="G51" s="3"/>
      <c r="H51" s="3"/>
      <c r="I51" s="3"/>
      <c r="J51" s="3"/>
      <c r="K51" s="3"/>
    </row>
    <row r="52" spans="1:11" s="10" customFormat="1" x14ac:dyDescent="0.3">
      <c r="A52" s="9"/>
      <c r="C52" s="4"/>
      <c r="D52" s="3"/>
      <c r="E52" s="3"/>
      <c r="F52" s="3"/>
      <c r="G52" s="3"/>
      <c r="H52" s="3"/>
      <c r="I52" s="3"/>
      <c r="J52" s="3"/>
      <c r="K52" s="3"/>
    </row>
    <row r="53" spans="1:11" s="10" customFormat="1" x14ac:dyDescent="0.3">
      <c r="A53" s="9"/>
      <c r="C53" s="4"/>
      <c r="D53" s="3"/>
      <c r="E53" s="3"/>
      <c r="F53" s="3"/>
      <c r="G53" s="3"/>
      <c r="H53" s="3"/>
      <c r="I53" s="3"/>
      <c r="J53" s="3"/>
      <c r="K53" s="3"/>
    </row>
    <row r="54" spans="1:11" s="10" customFormat="1" x14ac:dyDescent="0.3">
      <c r="A54" s="9"/>
      <c r="C54" s="4"/>
      <c r="D54" s="3"/>
      <c r="E54" s="3"/>
      <c r="F54" s="3"/>
      <c r="G54" s="3"/>
      <c r="H54" s="3"/>
      <c r="I54" s="3"/>
      <c r="J54" s="3"/>
      <c r="K54" s="3"/>
    </row>
    <row r="55" spans="1:11" s="10" customFormat="1" x14ac:dyDescent="0.3">
      <c r="A55" s="9"/>
      <c r="C55" s="4"/>
      <c r="D55" s="3"/>
      <c r="E55" s="3"/>
      <c r="F55" s="3"/>
      <c r="G55" s="3"/>
      <c r="H55" s="3"/>
      <c r="I55" s="3"/>
      <c r="J55" s="3"/>
      <c r="K55" s="3"/>
    </row>
    <row r="56" spans="1:11" s="10" customFormat="1" x14ac:dyDescent="0.3">
      <c r="A56" s="9"/>
      <c r="C56" s="4"/>
      <c r="D56" s="3"/>
      <c r="E56" s="3"/>
      <c r="F56" s="3"/>
      <c r="G56" s="3"/>
      <c r="H56" s="3"/>
      <c r="I56" s="3"/>
      <c r="J56" s="3"/>
      <c r="K56" s="3"/>
    </row>
    <row r="57" spans="1:11" s="10" customFormat="1" x14ac:dyDescent="0.3">
      <c r="A57" s="9"/>
      <c r="C57" s="4"/>
      <c r="D57" s="3"/>
      <c r="E57" s="3"/>
      <c r="F57" s="3"/>
      <c r="G57" s="3"/>
      <c r="H57" s="3"/>
      <c r="I57" s="3"/>
      <c r="J57" s="3"/>
      <c r="K57" s="3"/>
    </row>
    <row r="58" spans="1:11" s="10" customFormat="1" x14ac:dyDescent="0.3">
      <c r="A58" s="9"/>
      <c r="C58" s="4"/>
      <c r="D58" s="3"/>
      <c r="E58" s="3"/>
      <c r="F58" s="3"/>
      <c r="G58" s="3"/>
      <c r="H58" s="3"/>
      <c r="I58" s="3"/>
      <c r="J58" s="3"/>
      <c r="K58" s="3"/>
    </row>
    <row r="59" spans="1:11" s="10" customFormat="1" x14ac:dyDescent="0.3">
      <c r="A59" s="9"/>
      <c r="C59" s="4"/>
      <c r="D59" s="3"/>
      <c r="E59" s="3"/>
      <c r="F59" s="3"/>
      <c r="G59" s="3"/>
      <c r="H59" s="3"/>
      <c r="I59" s="3"/>
      <c r="J59" s="3"/>
      <c r="K59" s="3"/>
    </row>
    <row r="60" spans="1:11" s="10" customFormat="1" x14ac:dyDescent="0.3">
      <c r="A60" s="9"/>
      <c r="C60" s="4"/>
      <c r="D60" s="3"/>
      <c r="E60" s="3"/>
      <c r="F60" s="3"/>
      <c r="G60" s="3"/>
      <c r="H60" s="3"/>
      <c r="I60" s="3"/>
      <c r="J60" s="3"/>
      <c r="K60" s="3"/>
    </row>
    <row r="61" spans="1:11" s="10" customFormat="1" x14ac:dyDescent="0.3">
      <c r="A61" s="9"/>
      <c r="C61" s="4"/>
      <c r="D61" s="3"/>
      <c r="E61" s="3"/>
      <c r="F61" s="3"/>
      <c r="G61" s="3"/>
      <c r="H61" s="3"/>
      <c r="I61" s="3"/>
      <c r="J61" s="3"/>
      <c r="K61" s="3"/>
    </row>
    <row r="62" spans="1:11" s="10" customFormat="1" x14ac:dyDescent="0.3">
      <c r="A62" s="9"/>
      <c r="C62" s="4"/>
      <c r="D62" s="3"/>
      <c r="E62" s="3"/>
      <c r="F62" s="3"/>
      <c r="G62" s="3"/>
      <c r="H62" s="3"/>
      <c r="I62" s="3"/>
      <c r="J62" s="3"/>
      <c r="K62" s="3"/>
    </row>
    <row r="63" spans="1:11" s="10" customFormat="1" x14ac:dyDescent="0.3">
      <c r="A63" s="9"/>
      <c r="C63" s="4"/>
      <c r="D63" s="3"/>
      <c r="E63" s="3"/>
      <c r="F63" s="3"/>
      <c r="G63" s="3"/>
      <c r="H63" s="3"/>
      <c r="I63" s="3"/>
      <c r="J63" s="3"/>
      <c r="K63" s="3"/>
    </row>
    <row r="64" spans="1:11" s="10" customFormat="1" x14ac:dyDescent="0.3">
      <c r="A64" s="9"/>
      <c r="C64" s="4"/>
      <c r="D64" s="3"/>
      <c r="E64" s="3"/>
      <c r="F64" s="3"/>
      <c r="G64" s="3"/>
      <c r="H64" s="3"/>
      <c r="I64" s="3"/>
      <c r="J64" s="3"/>
      <c r="K64" s="3"/>
    </row>
    <row r="65" spans="1:11" s="10" customFormat="1" x14ac:dyDescent="0.3">
      <c r="A65" s="9"/>
      <c r="C65" s="4"/>
      <c r="D65" s="3"/>
      <c r="E65" s="3"/>
      <c r="F65" s="3"/>
      <c r="G65" s="3"/>
      <c r="H65" s="3"/>
      <c r="I65" s="3"/>
      <c r="J65" s="3"/>
      <c r="K65" s="3"/>
    </row>
    <row r="66" spans="1:11" s="10" customFormat="1" x14ac:dyDescent="0.3">
      <c r="A66" s="9"/>
      <c r="C66" s="4"/>
      <c r="D66" s="3"/>
      <c r="E66" s="3"/>
      <c r="F66" s="3"/>
      <c r="G66" s="3"/>
      <c r="H66" s="3"/>
      <c r="I66" s="3"/>
      <c r="J66" s="3"/>
      <c r="K66" s="3"/>
    </row>
    <row r="67" spans="1:11" s="10" customFormat="1" x14ac:dyDescent="0.3">
      <c r="A67" s="9"/>
      <c r="C67" s="4"/>
      <c r="D67" s="3"/>
      <c r="E67" s="3"/>
      <c r="F67" s="3"/>
      <c r="G67" s="3"/>
      <c r="H67" s="3"/>
      <c r="I67" s="3"/>
      <c r="J67" s="3"/>
      <c r="K67" s="3"/>
    </row>
    <row r="68" spans="1:11" s="10" customFormat="1" x14ac:dyDescent="0.3">
      <c r="A68" s="9"/>
      <c r="C68" s="4"/>
      <c r="D68" s="3"/>
      <c r="E68" s="3"/>
      <c r="F68" s="3"/>
      <c r="G68" s="3"/>
      <c r="H68" s="3"/>
      <c r="I68" s="3"/>
      <c r="J68" s="3"/>
      <c r="K68" s="3"/>
    </row>
    <row r="69" spans="1:11" s="10" customFormat="1" x14ac:dyDescent="0.3">
      <c r="A69" s="9"/>
      <c r="C69" s="4"/>
      <c r="D69" s="3"/>
      <c r="E69" s="3"/>
      <c r="F69" s="3"/>
      <c r="G69" s="3"/>
      <c r="H69" s="3"/>
      <c r="I69" s="3"/>
      <c r="J69" s="3"/>
      <c r="K69" s="3"/>
    </row>
    <row r="70" spans="1:11" s="10" customFormat="1" x14ac:dyDescent="0.3">
      <c r="A70" s="9"/>
      <c r="C70" s="4"/>
      <c r="D70" s="3"/>
      <c r="E70" s="3"/>
      <c r="F70" s="3"/>
      <c r="G70" s="3"/>
      <c r="H70" s="3"/>
      <c r="I70" s="3"/>
      <c r="J70" s="3"/>
      <c r="K70" s="3"/>
    </row>
    <row r="71" spans="1:11" s="10" customFormat="1" x14ac:dyDescent="0.3">
      <c r="A71" s="9"/>
      <c r="C71" s="4"/>
      <c r="D71" s="3"/>
      <c r="E71" s="3"/>
      <c r="F71" s="3"/>
      <c r="G71" s="3"/>
      <c r="H71" s="3"/>
      <c r="I71" s="3"/>
      <c r="J71" s="3"/>
      <c r="K71" s="3"/>
    </row>
  </sheetData>
  <mergeCells count="3">
    <mergeCell ref="A1:A2"/>
    <mergeCell ref="B1:B2"/>
    <mergeCell ref="C26:K26"/>
  </mergeCells>
  <pageMargins left="0.7" right="0.7" top="0.75" bottom="0.75" header="0.3" footer="0.3"/>
  <pageSetup scale="75" fitToHeight="0" orientation="landscape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59999389629810485"/>
  </sheetPr>
  <dimension ref="A1:D18"/>
  <sheetViews>
    <sheetView zoomScale="60" zoomScaleNormal="60" workbookViewId="0">
      <selection activeCell="A3" sqref="A3"/>
    </sheetView>
  </sheetViews>
  <sheetFormatPr baseColWidth="10" defaultRowHeight="14.4" x14ac:dyDescent="0.3"/>
  <cols>
    <col min="1" max="1" width="105" customWidth="1"/>
    <col min="2" max="2" width="15.6640625" bestFit="1" customWidth="1"/>
    <col min="3" max="4" width="30.6640625" customWidth="1"/>
  </cols>
  <sheetData>
    <row r="1" spans="1:4" ht="75.75" customHeight="1" thickBot="1" x14ac:dyDescent="0.35">
      <c r="A1" s="114" t="s">
        <v>32</v>
      </c>
      <c r="B1" s="116" t="s">
        <v>30</v>
      </c>
      <c r="C1" s="135" t="s">
        <v>52</v>
      </c>
      <c r="D1" s="136"/>
    </row>
    <row r="2" spans="1:4" ht="25.8" thickBot="1" x14ac:dyDescent="0.35">
      <c r="A2" s="115"/>
      <c r="B2" s="117"/>
      <c r="C2" s="41" t="s">
        <v>38</v>
      </c>
      <c r="D2" s="41" t="s">
        <v>39</v>
      </c>
    </row>
    <row r="3" spans="1:4" ht="18" x14ac:dyDescent="0.3">
      <c r="A3" s="1" t="s">
        <v>1</v>
      </c>
      <c r="B3" s="7">
        <v>2110101</v>
      </c>
      <c r="C3" s="29">
        <v>8000</v>
      </c>
      <c r="D3" s="29"/>
    </row>
    <row r="4" spans="1:4" ht="18" x14ac:dyDescent="0.3">
      <c r="A4" s="73" t="s">
        <v>24</v>
      </c>
      <c r="B4" s="7">
        <v>2120101</v>
      </c>
      <c r="C4" s="29">
        <v>8000</v>
      </c>
      <c r="D4" s="29"/>
    </row>
    <row r="5" spans="1:4" ht="18" x14ac:dyDescent="0.3">
      <c r="A5" s="55" t="s">
        <v>2</v>
      </c>
      <c r="B5" s="7">
        <v>2140101</v>
      </c>
      <c r="C5" s="29">
        <v>5000</v>
      </c>
      <c r="D5" s="29"/>
    </row>
    <row r="6" spans="1:4" ht="18" x14ac:dyDescent="0.3">
      <c r="A6" s="55" t="s">
        <v>34</v>
      </c>
      <c r="B6" s="7">
        <v>2150208</v>
      </c>
      <c r="C6" s="29">
        <v>35000</v>
      </c>
      <c r="D6" s="29"/>
    </row>
    <row r="7" spans="1:4" ht="18" x14ac:dyDescent="0.3">
      <c r="A7" s="55" t="s">
        <v>3</v>
      </c>
      <c r="B7" s="7">
        <v>2160101</v>
      </c>
      <c r="C7" s="29">
        <v>2000</v>
      </c>
      <c r="D7" s="29"/>
    </row>
    <row r="8" spans="1:4" ht="18" x14ac:dyDescent="0.3">
      <c r="A8" s="55" t="s">
        <v>4</v>
      </c>
      <c r="B8" s="7">
        <v>2210401</v>
      </c>
      <c r="C8" s="29">
        <v>5000</v>
      </c>
      <c r="D8" s="29"/>
    </row>
    <row r="9" spans="1:4" ht="18" x14ac:dyDescent="0.3">
      <c r="A9" s="55" t="s">
        <v>27</v>
      </c>
      <c r="B9" s="7">
        <v>2930101</v>
      </c>
      <c r="C9" s="29">
        <v>36605</v>
      </c>
      <c r="D9" s="29"/>
    </row>
    <row r="10" spans="1:4" ht="18" x14ac:dyDescent="0.3">
      <c r="A10" s="1" t="s">
        <v>29</v>
      </c>
      <c r="B10" s="8">
        <v>2940101</v>
      </c>
      <c r="C10" s="29">
        <v>81500</v>
      </c>
      <c r="D10" s="29"/>
    </row>
    <row r="11" spans="1:4" ht="18" x14ac:dyDescent="0.3">
      <c r="A11" s="1" t="s">
        <v>28</v>
      </c>
      <c r="B11" s="8">
        <v>2950101</v>
      </c>
      <c r="C11" s="29"/>
      <c r="D11" s="29">
        <v>126000</v>
      </c>
    </row>
    <row r="12" spans="1:4" ht="18.600000000000001" thickBot="1" x14ac:dyDescent="0.35">
      <c r="A12" s="40" t="s">
        <v>13</v>
      </c>
      <c r="B12" s="24">
        <v>3530101</v>
      </c>
      <c r="C12" s="34">
        <v>20000</v>
      </c>
      <c r="D12" s="34"/>
    </row>
    <row r="13" spans="1:4" ht="5.0999999999999996" customHeight="1" thickBot="1" x14ac:dyDescent="0.4">
      <c r="A13" s="20"/>
      <c r="B13" s="21"/>
      <c r="C13" s="22"/>
      <c r="D13" s="108"/>
    </row>
    <row r="14" spans="1:4" ht="18.600000000000001" thickBot="1" x14ac:dyDescent="0.35">
      <c r="A14" s="93" t="s">
        <v>36</v>
      </c>
      <c r="B14" s="94"/>
      <c r="C14" s="95">
        <f>SUM(C3:C12)</f>
        <v>201105</v>
      </c>
      <c r="D14" s="95"/>
    </row>
    <row r="15" spans="1:4" ht="5.0999999999999996" customHeight="1" thickBot="1" x14ac:dyDescent="0.35">
      <c r="A15" s="65"/>
      <c r="B15" s="97"/>
      <c r="C15" s="109"/>
      <c r="D15" s="109"/>
    </row>
    <row r="16" spans="1:4" ht="18.600000000000001" thickBot="1" x14ac:dyDescent="0.35">
      <c r="A16" s="98" t="s">
        <v>37</v>
      </c>
      <c r="B16" s="99"/>
      <c r="C16" s="100"/>
      <c r="D16" s="100">
        <f>SUM(D3:D12)</f>
        <v>126000</v>
      </c>
    </row>
    <row r="17" spans="1:4" ht="5.0999999999999996" customHeight="1" thickBot="1" x14ac:dyDescent="0.35">
      <c r="A17" s="9"/>
      <c r="B17" s="10"/>
      <c r="C17" s="18"/>
      <c r="D17" s="18"/>
    </row>
    <row r="18" spans="1:4" ht="18.600000000000001" thickBot="1" x14ac:dyDescent="0.35">
      <c r="A18" s="101" t="s">
        <v>41</v>
      </c>
      <c r="B18" s="102"/>
      <c r="C18" s="120">
        <f>C14+D16</f>
        <v>327105</v>
      </c>
      <c r="D18" s="121"/>
    </row>
  </sheetData>
  <mergeCells count="4">
    <mergeCell ref="A1:A2"/>
    <mergeCell ref="B1:B2"/>
    <mergeCell ref="C1:D1"/>
    <mergeCell ref="C18:D18"/>
  </mergeCells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59999389629810485"/>
  </sheetPr>
  <dimension ref="A1:C9"/>
  <sheetViews>
    <sheetView zoomScale="60" zoomScaleNormal="60" workbookViewId="0">
      <selection activeCell="A3" sqref="A3"/>
    </sheetView>
  </sheetViews>
  <sheetFormatPr baseColWidth="10" defaultRowHeight="14.4" x14ac:dyDescent="0.3"/>
  <cols>
    <col min="1" max="1" width="105" customWidth="1"/>
    <col min="2" max="2" width="15.6640625" bestFit="1" customWidth="1"/>
    <col min="3" max="3" width="50.6640625" customWidth="1"/>
  </cols>
  <sheetData>
    <row r="1" spans="1:3" ht="51" thickBot="1" x14ac:dyDescent="0.35">
      <c r="A1" s="114" t="s">
        <v>32</v>
      </c>
      <c r="B1" s="116" t="s">
        <v>30</v>
      </c>
      <c r="C1" s="41" t="s">
        <v>53</v>
      </c>
    </row>
    <row r="2" spans="1:3" ht="25.8" thickBot="1" x14ac:dyDescent="0.35">
      <c r="A2" s="115"/>
      <c r="B2" s="117"/>
      <c r="C2" s="41" t="s">
        <v>38</v>
      </c>
    </row>
    <row r="3" spans="1:3" ht="18.600000000000001" thickBot="1" x14ac:dyDescent="0.35">
      <c r="A3" s="40" t="s">
        <v>23</v>
      </c>
      <c r="B3" s="24">
        <v>5150101</v>
      </c>
      <c r="C3" s="34">
        <v>133000</v>
      </c>
    </row>
    <row r="4" spans="1:3" ht="5.0999999999999996" customHeight="1" thickBot="1" x14ac:dyDescent="0.35">
      <c r="A4" s="70"/>
      <c r="B4" s="71"/>
      <c r="C4" s="22"/>
    </row>
    <row r="5" spans="1:3" ht="18.600000000000001" thickBot="1" x14ac:dyDescent="0.35">
      <c r="A5" s="93" t="s">
        <v>36</v>
      </c>
      <c r="B5" s="94"/>
      <c r="C5" s="95">
        <f>SUM(C3:C3)</f>
        <v>133000</v>
      </c>
    </row>
    <row r="6" spans="1:3" ht="5.0999999999999996" customHeight="1" thickBot="1" x14ac:dyDescent="0.35">
      <c r="A6" s="68"/>
      <c r="B6" s="97"/>
      <c r="C6" s="109"/>
    </row>
    <row r="7" spans="1:3" ht="18.600000000000001" thickBot="1" x14ac:dyDescent="0.35">
      <c r="A7" s="98" t="s">
        <v>37</v>
      </c>
      <c r="B7" s="99"/>
      <c r="C7" s="100"/>
    </row>
    <row r="8" spans="1:3" ht="5.0999999999999996" customHeight="1" thickBot="1" x14ac:dyDescent="0.35">
      <c r="A8" s="4"/>
      <c r="B8" s="72"/>
      <c r="C8" s="18"/>
    </row>
    <row r="9" spans="1:3" ht="18.600000000000001" thickBot="1" x14ac:dyDescent="0.35">
      <c r="A9" s="101" t="s">
        <v>41</v>
      </c>
      <c r="B9" s="102"/>
      <c r="C9" s="110">
        <f>C5</f>
        <v>133000</v>
      </c>
    </row>
  </sheetData>
  <mergeCells count="2">
    <mergeCell ref="A1:A2"/>
    <mergeCell ref="B1:B2"/>
  </mergeCells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59999389629810485"/>
  </sheetPr>
  <dimension ref="A1:C16"/>
  <sheetViews>
    <sheetView zoomScale="70" zoomScaleNormal="70" workbookViewId="0">
      <selection activeCell="A3" sqref="A3"/>
    </sheetView>
  </sheetViews>
  <sheetFormatPr baseColWidth="10" defaultRowHeight="14.4" x14ac:dyDescent="0.3"/>
  <cols>
    <col min="1" max="1" width="105" customWidth="1"/>
    <col min="2" max="2" width="15.6640625" bestFit="1" customWidth="1"/>
    <col min="3" max="3" width="50.6640625" customWidth="1"/>
  </cols>
  <sheetData>
    <row r="1" spans="1:3" ht="101.4" thickBot="1" x14ac:dyDescent="0.35">
      <c r="A1" s="114" t="s">
        <v>32</v>
      </c>
      <c r="B1" s="116" t="s">
        <v>30</v>
      </c>
      <c r="C1" s="41" t="s">
        <v>54</v>
      </c>
    </row>
    <row r="2" spans="1:3" ht="25.8" thickBot="1" x14ac:dyDescent="0.35">
      <c r="A2" s="115"/>
      <c r="B2" s="117"/>
      <c r="C2" s="41" t="s">
        <v>38</v>
      </c>
    </row>
    <row r="3" spans="1:3" ht="18" x14ac:dyDescent="0.3">
      <c r="A3" s="1" t="s">
        <v>11</v>
      </c>
      <c r="B3" s="6">
        <v>3270101</v>
      </c>
      <c r="C3" s="33">
        <v>233000</v>
      </c>
    </row>
    <row r="4" spans="1:3" ht="18" x14ac:dyDescent="0.3">
      <c r="A4" s="107" t="s">
        <v>14</v>
      </c>
      <c r="B4" s="6">
        <v>3710401</v>
      </c>
      <c r="C4" s="33">
        <v>30000</v>
      </c>
    </row>
    <row r="5" spans="1:3" ht="18" x14ac:dyDescent="0.3">
      <c r="A5" s="55" t="s">
        <v>15</v>
      </c>
      <c r="B5" s="6">
        <v>3710601</v>
      </c>
      <c r="C5" s="33">
        <v>64500</v>
      </c>
    </row>
    <row r="6" spans="1:3" ht="18" x14ac:dyDescent="0.3">
      <c r="A6" s="55" t="s">
        <v>16</v>
      </c>
      <c r="B6" s="6">
        <v>3720401</v>
      </c>
      <c r="C6" s="33">
        <v>20000</v>
      </c>
    </row>
    <row r="7" spans="1:3" ht="18" x14ac:dyDescent="0.3">
      <c r="A7" s="55" t="s">
        <v>17</v>
      </c>
      <c r="B7" s="6">
        <v>3750401</v>
      </c>
      <c r="C7" s="33">
        <v>34000</v>
      </c>
    </row>
    <row r="8" spans="1:3" ht="18" x14ac:dyDescent="0.3">
      <c r="A8" s="55" t="s">
        <v>18</v>
      </c>
      <c r="B8" s="6">
        <v>3760201</v>
      </c>
      <c r="C8" s="33">
        <v>80000</v>
      </c>
    </row>
    <row r="9" spans="1:3" ht="18" x14ac:dyDescent="0.3">
      <c r="A9" s="55" t="s">
        <v>20</v>
      </c>
      <c r="B9" s="6">
        <v>3790103</v>
      </c>
      <c r="C9" s="31">
        <v>50000</v>
      </c>
    </row>
    <row r="10" spans="1:3" ht="18.600000000000001" thickBot="1" x14ac:dyDescent="0.35">
      <c r="A10" s="39" t="s">
        <v>21</v>
      </c>
      <c r="B10" s="24">
        <v>3830101</v>
      </c>
      <c r="C10" s="52">
        <v>61000</v>
      </c>
    </row>
    <row r="11" spans="1:3" ht="5.0999999999999996" customHeight="1" thickBot="1" x14ac:dyDescent="0.35">
      <c r="A11" s="20"/>
      <c r="B11" s="21"/>
      <c r="C11" s="22"/>
    </row>
    <row r="12" spans="1:3" ht="18.600000000000001" thickBot="1" x14ac:dyDescent="0.35">
      <c r="A12" s="93" t="s">
        <v>36</v>
      </c>
      <c r="B12" s="94"/>
      <c r="C12" s="95">
        <f>SUM(C3:C10)</f>
        <v>572500</v>
      </c>
    </row>
    <row r="13" spans="1:3" ht="5.0999999999999996" customHeight="1" thickBot="1" x14ac:dyDescent="0.35">
      <c r="A13" s="65"/>
      <c r="B13" s="97"/>
      <c r="C13" s="109"/>
    </row>
    <row r="14" spans="1:3" ht="18.600000000000001" thickBot="1" x14ac:dyDescent="0.35">
      <c r="A14" s="98" t="s">
        <v>37</v>
      </c>
      <c r="B14" s="99"/>
      <c r="C14" s="100"/>
    </row>
    <row r="15" spans="1:3" ht="5.0999999999999996" customHeight="1" thickBot="1" x14ac:dyDescent="0.35">
      <c r="A15" s="9"/>
      <c r="B15" s="10"/>
      <c r="C15" s="18"/>
    </row>
    <row r="16" spans="1:3" ht="18.600000000000001" thickBot="1" x14ac:dyDescent="0.35">
      <c r="A16" s="111" t="s">
        <v>41</v>
      </c>
      <c r="B16" s="102"/>
      <c r="C16" s="110">
        <f>C12</f>
        <v>572500</v>
      </c>
    </row>
  </sheetData>
  <mergeCells count="2">
    <mergeCell ref="A1:A2"/>
    <mergeCell ref="B1:B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C99FF"/>
    <pageSetUpPr fitToPage="1"/>
  </sheetPr>
  <dimension ref="A1:D38"/>
  <sheetViews>
    <sheetView topLeftCell="A2" zoomScale="70" zoomScaleNormal="70" workbookViewId="0">
      <selection activeCell="A8" sqref="A8"/>
    </sheetView>
  </sheetViews>
  <sheetFormatPr baseColWidth="10" defaultRowHeight="18" x14ac:dyDescent="0.3"/>
  <cols>
    <col min="1" max="1" width="105" style="11" customWidth="1"/>
    <col min="2" max="2" width="15.6640625" style="10" bestFit="1" customWidth="1"/>
    <col min="3" max="3" width="25.5546875" style="4" customWidth="1"/>
    <col min="4" max="4" width="22.88671875" customWidth="1"/>
  </cols>
  <sheetData>
    <row r="1" spans="1:4" ht="69" customHeight="1" thickBot="1" x14ac:dyDescent="0.35">
      <c r="A1" s="114" t="s">
        <v>32</v>
      </c>
      <c r="B1" s="116" t="s">
        <v>30</v>
      </c>
      <c r="C1" s="124" t="s">
        <v>69</v>
      </c>
      <c r="D1" s="125"/>
    </row>
    <row r="2" spans="1:4" ht="25.8" thickBot="1" x14ac:dyDescent="0.35">
      <c r="A2" s="115"/>
      <c r="B2" s="117"/>
      <c r="C2" s="78" t="s">
        <v>38</v>
      </c>
      <c r="D2" s="79" t="s">
        <v>39</v>
      </c>
    </row>
    <row r="3" spans="1:4" x14ac:dyDescent="0.3">
      <c r="A3" s="1" t="s">
        <v>0</v>
      </c>
      <c r="B3" s="6">
        <v>1330101</v>
      </c>
      <c r="C3" s="32"/>
      <c r="D3" s="32">
        <v>10000</v>
      </c>
    </row>
    <row r="4" spans="1:4" x14ac:dyDescent="0.3">
      <c r="A4" s="1" t="s">
        <v>1</v>
      </c>
      <c r="B4" s="7">
        <v>2110101</v>
      </c>
      <c r="C4" s="29">
        <v>5000</v>
      </c>
      <c r="D4" s="29"/>
    </row>
    <row r="5" spans="1:4" x14ac:dyDescent="0.3">
      <c r="A5" s="1" t="s">
        <v>2</v>
      </c>
      <c r="B5" s="7">
        <v>2140101</v>
      </c>
      <c r="C5" s="29">
        <v>10000</v>
      </c>
      <c r="D5" s="29"/>
    </row>
    <row r="6" spans="1:4" x14ac:dyDescent="0.3">
      <c r="A6" s="1" t="s">
        <v>70</v>
      </c>
      <c r="B6" s="7">
        <v>2150202</v>
      </c>
      <c r="C6" s="29">
        <v>10000</v>
      </c>
      <c r="D6" s="29">
        <v>2500</v>
      </c>
    </row>
    <row r="7" spans="1:4" x14ac:dyDescent="0.3">
      <c r="A7" s="1" t="s">
        <v>55</v>
      </c>
      <c r="B7" s="7">
        <v>2150203</v>
      </c>
      <c r="C7" s="28">
        <v>20000</v>
      </c>
      <c r="D7" s="28">
        <v>5000</v>
      </c>
    </row>
    <row r="8" spans="1:4" x14ac:dyDescent="0.3">
      <c r="A8" s="1" t="s">
        <v>34</v>
      </c>
      <c r="B8" s="7">
        <v>2150208</v>
      </c>
      <c r="C8" s="28">
        <v>30000</v>
      </c>
      <c r="D8" s="28"/>
    </row>
    <row r="9" spans="1:4" x14ac:dyDescent="0.3">
      <c r="A9" s="1" t="s">
        <v>9</v>
      </c>
      <c r="B9" s="8">
        <v>2910101</v>
      </c>
      <c r="C9" s="28">
        <v>10000</v>
      </c>
      <c r="D9" s="28">
        <v>5000</v>
      </c>
    </row>
    <row r="10" spans="1:4" x14ac:dyDescent="0.3">
      <c r="A10" s="1" t="s">
        <v>27</v>
      </c>
      <c r="B10" s="8">
        <v>2930101</v>
      </c>
      <c r="C10" s="29">
        <v>15000</v>
      </c>
      <c r="D10" s="29">
        <v>5000</v>
      </c>
    </row>
    <row r="11" spans="1:4" x14ac:dyDescent="0.3">
      <c r="A11" s="1" t="s">
        <v>29</v>
      </c>
      <c r="B11" s="8">
        <v>2940101</v>
      </c>
      <c r="C11" s="29">
        <v>15000</v>
      </c>
      <c r="D11" s="29"/>
    </row>
    <row r="12" spans="1:4" x14ac:dyDescent="0.3">
      <c r="A12" s="1" t="s">
        <v>11</v>
      </c>
      <c r="B12" s="6">
        <v>3270101</v>
      </c>
      <c r="C12" s="33">
        <v>10000</v>
      </c>
      <c r="D12" s="33"/>
    </row>
    <row r="13" spans="1:4" x14ac:dyDescent="0.3">
      <c r="A13" s="1" t="s">
        <v>35</v>
      </c>
      <c r="B13" s="6">
        <v>3360401</v>
      </c>
      <c r="C13" s="30">
        <v>10000</v>
      </c>
      <c r="D13" s="30"/>
    </row>
    <row r="14" spans="1:4" x14ac:dyDescent="0.3">
      <c r="A14" s="1" t="s">
        <v>13</v>
      </c>
      <c r="B14" s="7">
        <v>3530101</v>
      </c>
      <c r="C14" s="30"/>
      <c r="D14" s="30">
        <v>10000</v>
      </c>
    </row>
    <row r="15" spans="1:4" x14ac:dyDescent="0.3">
      <c r="A15" s="1" t="s">
        <v>40</v>
      </c>
      <c r="B15" s="7">
        <v>3610101</v>
      </c>
      <c r="C15" s="30">
        <v>10000</v>
      </c>
      <c r="D15" s="30">
        <v>2500</v>
      </c>
    </row>
    <row r="16" spans="1:4" x14ac:dyDescent="0.3">
      <c r="A16" s="55" t="s">
        <v>19</v>
      </c>
      <c r="B16" s="6">
        <v>3790102</v>
      </c>
      <c r="C16" s="29"/>
      <c r="D16" s="29">
        <v>5000</v>
      </c>
    </row>
    <row r="17" spans="1:4" x14ac:dyDescent="0.3">
      <c r="A17" s="55" t="s">
        <v>20</v>
      </c>
      <c r="B17" s="6">
        <v>3790103</v>
      </c>
      <c r="C17" s="29"/>
      <c r="D17" s="29">
        <v>5000</v>
      </c>
    </row>
    <row r="18" spans="1:4" ht="18.600000000000001" thickBot="1" x14ac:dyDescent="0.35">
      <c r="A18" s="39" t="s">
        <v>21</v>
      </c>
      <c r="B18" s="24">
        <v>3830101</v>
      </c>
      <c r="C18" s="34">
        <v>26888</v>
      </c>
      <c r="D18" s="34"/>
    </row>
    <row r="19" spans="1:4" ht="5.0999999999999996" customHeight="1" thickBot="1" x14ac:dyDescent="0.4">
      <c r="A19" s="20"/>
      <c r="B19" s="21"/>
      <c r="C19" s="22"/>
      <c r="D19" s="108"/>
    </row>
    <row r="20" spans="1:4" ht="18.600000000000001" thickBot="1" x14ac:dyDescent="0.4">
      <c r="A20" s="93" t="s">
        <v>36</v>
      </c>
      <c r="B20" s="94"/>
      <c r="C20" s="95">
        <f>SUM(C3:C18)</f>
        <v>171888</v>
      </c>
      <c r="D20" s="108"/>
    </row>
    <row r="21" spans="1:4" ht="5.0999999999999996" customHeight="1" thickBot="1" x14ac:dyDescent="0.4">
      <c r="A21" s="65"/>
      <c r="B21" s="97"/>
      <c r="C21" s="67"/>
      <c r="D21" s="108"/>
    </row>
    <row r="22" spans="1:4" ht="18.600000000000001" thickBot="1" x14ac:dyDescent="0.35">
      <c r="A22" s="98" t="s">
        <v>37</v>
      </c>
      <c r="B22" s="99"/>
      <c r="C22" s="100"/>
      <c r="D22" s="100">
        <f>SUM(D3:D18)</f>
        <v>50000</v>
      </c>
    </row>
    <row r="23" spans="1:4" ht="5.0999999999999996" customHeight="1" thickBot="1" x14ac:dyDescent="0.4">
      <c r="A23" s="9"/>
      <c r="C23" s="19"/>
      <c r="D23" s="108"/>
    </row>
    <row r="24" spans="1:4" ht="18.600000000000001" thickBot="1" x14ac:dyDescent="0.35">
      <c r="A24" s="101" t="s">
        <v>41</v>
      </c>
      <c r="B24" s="102"/>
      <c r="C24" s="120">
        <f>C20+D22</f>
        <v>221888</v>
      </c>
      <c r="D24" s="121"/>
    </row>
    <row r="25" spans="1:4" x14ac:dyDescent="0.3">
      <c r="C25" s="19"/>
    </row>
    <row r="26" spans="1:4" x14ac:dyDescent="0.3">
      <c r="C26" s="19"/>
    </row>
    <row r="36" spans="1:1" x14ac:dyDescent="0.3">
      <c r="A36" s="9"/>
    </row>
    <row r="37" spans="1:1" x14ac:dyDescent="0.3">
      <c r="A37" s="9"/>
    </row>
    <row r="38" spans="1:1" x14ac:dyDescent="0.3">
      <c r="A38" s="9"/>
    </row>
  </sheetData>
  <mergeCells count="4">
    <mergeCell ref="A1:A2"/>
    <mergeCell ref="B1:B2"/>
    <mergeCell ref="C1:D1"/>
    <mergeCell ref="C24:D24"/>
  </mergeCells>
  <pageMargins left="0.7" right="0.7" top="0.75" bottom="0.75" header="0.3" footer="0.3"/>
  <pageSetup scale="72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34998626667073579"/>
    <pageSetUpPr fitToPage="1"/>
  </sheetPr>
  <dimension ref="A1:D17"/>
  <sheetViews>
    <sheetView zoomScale="70" zoomScaleNormal="70" workbookViewId="0">
      <selection activeCell="A13" sqref="A13"/>
    </sheetView>
  </sheetViews>
  <sheetFormatPr baseColWidth="10" defaultRowHeight="14.4" x14ac:dyDescent="0.3"/>
  <cols>
    <col min="1" max="1" width="105" customWidth="1"/>
    <col min="2" max="2" width="15.6640625" bestFit="1" customWidth="1"/>
    <col min="3" max="4" width="20.6640625" customWidth="1"/>
  </cols>
  <sheetData>
    <row r="1" spans="1:4" ht="78.75" customHeight="1" thickBot="1" x14ac:dyDescent="0.35">
      <c r="A1" s="114" t="s">
        <v>32</v>
      </c>
      <c r="B1" s="116" t="s">
        <v>30</v>
      </c>
      <c r="C1" s="126" t="s">
        <v>57</v>
      </c>
      <c r="D1" s="126"/>
    </row>
    <row r="2" spans="1:4" ht="25.8" thickBot="1" x14ac:dyDescent="0.35">
      <c r="A2" s="115"/>
      <c r="B2" s="117"/>
      <c r="C2" s="80" t="s">
        <v>38</v>
      </c>
      <c r="D2" s="81" t="s">
        <v>39</v>
      </c>
    </row>
    <row r="3" spans="1:4" ht="18" x14ac:dyDescent="0.3">
      <c r="A3" s="1" t="s">
        <v>34</v>
      </c>
      <c r="B3" s="7">
        <v>2150208</v>
      </c>
      <c r="C3" s="35">
        <v>50000</v>
      </c>
      <c r="D3" s="17"/>
    </row>
    <row r="4" spans="1:4" ht="18" x14ac:dyDescent="0.3">
      <c r="A4" s="1" t="s">
        <v>26</v>
      </c>
      <c r="B4" s="7">
        <v>2170101</v>
      </c>
      <c r="C4" s="35">
        <v>20000</v>
      </c>
      <c r="D4" s="17"/>
    </row>
    <row r="5" spans="1:4" ht="18" x14ac:dyDescent="0.3">
      <c r="A5" s="1" t="s">
        <v>6</v>
      </c>
      <c r="B5" s="7">
        <v>2550101</v>
      </c>
      <c r="C5" s="35">
        <v>35000</v>
      </c>
      <c r="D5" s="17"/>
    </row>
    <row r="6" spans="1:4" ht="18" x14ac:dyDescent="0.3">
      <c r="A6" s="1" t="s">
        <v>9</v>
      </c>
      <c r="B6" s="8">
        <v>2910101</v>
      </c>
      <c r="C6" s="35">
        <v>15000</v>
      </c>
      <c r="D6" s="17"/>
    </row>
    <row r="7" spans="1:4" ht="18" x14ac:dyDescent="0.3">
      <c r="A7" s="1" t="s">
        <v>29</v>
      </c>
      <c r="B7" s="8">
        <v>2940101</v>
      </c>
      <c r="C7" s="35">
        <v>50000</v>
      </c>
      <c r="D7" s="17">
        <v>10000</v>
      </c>
    </row>
    <row r="8" spans="1:4" ht="18" x14ac:dyDescent="0.3">
      <c r="A8" s="1" t="s">
        <v>28</v>
      </c>
      <c r="B8" s="8">
        <v>2950101</v>
      </c>
      <c r="C8" s="35">
        <v>80000</v>
      </c>
      <c r="D8" s="17">
        <v>10000</v>
      </c>
    </row>
    <row r="9" spans="1:4" ht="18" x14ac:dyDescent="0.3">
      <c r="A9" s="1" t="s">
        <v>12</v>
      </c>
      <c r="B9" s="7">
        <v>3520101</v>
      </c>
      <c r="C9" s="35">
        <v>10000</v>
      </c>
      <c r="D9" s="17">
        <v>10000</v>
      </c>
    </row>
    <row r="10" spans="1:4" ht="18" x14ac:dyDescent="0.3">
      <c r="A10" s="1" t="s">
        <v>13</v>
      </c>
      <c r="B10" s="7">
        <v>3530101</v>
      </c>
      <c r="C10" s="35">
        <v>40000</v>
      </c>
      <c r="D10" s="17">
        <v>10000</v>
      </c>
    </row>
    <row r="11" spans="1:4" ht="18" x14ac:dyDescent="0.3">
      <c r="A11" s="1" t="s">
        <v>31</v>
      </c>
      <c r="B11" s="7">
        <v>3540101</v>
      </c>
      <c r="C11" s="35">
        <v>50000</v>
      </c>
      <c r="D11" s="17">
        <v>10000</v>
      </c>
    </row>
    <row r="12" spans="1:4" ht="5.0999999999999996" customHeight="1" thickBot="1" x14ac:dyDescent="0.35">
      <c r="A12" s="20"/>
      <c r="B12" s="21"/>
      <c r="C12" s="22"/>
      <c r="D12" s="22"/>
    </row>
    <row r="13" spans="1:4" ht="18.600000000000001" thickBot="1" x14ac:dyDescent="0.35">
      <c r="A13" s="93" t="s">
        <v>36</v>
      </c>
      <c r="B13" s="94"/>
      <c r="C13" s="95">
        <f>SUM(C3:C11)</f>
        <v>350000</v>
      </c>
      <c r="D13" s="95"/>
    </row>
    <row r="14" spans="1:4" ht="5.0999999999999996" customHeight="1" thickBot="1" x14ac:dyDescent="0.35">
      <c r="A14" s="65"/>
      <c r="B14" s="97"/>
      <c r="C14" s="109"/>
      <c r="D14" s="109"/>
    </row>
    <row r="15" spans="1:4" ht="18.600000000000001" thickBot="1" x14ac:dyDescent="0.35">
      <c r="A15" s="98" t="s">
        <v>37</v>
      </c>
      <c r="B15" s="99"/>
      <c r="C15" s="100"/>
      <c r="D15" s="100">
        <f>SUM(D3:D12)</f>
        <v>50000</v>
      </c>
    </row>
    <row r="16" spans="1:4" ht="5.0999999999999996" customHeight="1" thickBot="1" x14ac:dyDescent="0.35">
      <c r="A16" s="9"/>
      <c r="B16" s="10"/>
      <c r="C16" s="18"/>
      <c r="D16" s="18"/>
    </row>
    <row r="17" spans="1:4" ht="18.600000000000001" thickBot="1" x14ac:dyDescent="0.35">
      <c r="A17" s="101" t="s">
        <v>41</v>
      </c>
      <c r="B17" s="102"/>
      <c r="C17" s="120">
        <f>C13+D15</f>
        <v>400000</v>
      </c>
      <c r="D17" s="121"/>
    </row>
  </sheetData>
  <mergeCells count="4">
    <mergeCell ref="A1:A2"/>
    <mergeCell ref="B1:B2"/>
    <mergeCell ref="C1:D1"/>
    <mergeCell ref="C17:D17"/>
  </mergeCells>
  <pageMargins left="0.7" right="0.7" top="0.75" bottom="0.75" header="0.3" footer="0.3"/>
  <pageSetup scale="63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34998626667073579"/>
    <pageSetUpPr fitToPage="1"/>
  </sheetPr>
  <dimension ref="A1:D16"/>
  <sheetViews>
    <sheetView zoomScale="70" zoomScaleNormal="70" workbookViewId="0">
      <selection activeCell="A3" sqref="A3"/>
    </sheetView>
  </sheetViews>
  <sheetFormatPr baseColWidth="10" defaultRowHeight="14.4" x14ac:dyDescent="0.3"/>
  <cols>
    <col min="1" max="1" width="105" customWidth="1"/>
    <col min="2" max="2" width="15.6640625" bestFit="1" customWidth="1"/>
    <col min="3" max="4" width="20.6640625" customWidth="1"/>
  </cols>
  <sheetData>
    <row r="1" spans="1:4" ht="60" customHeight="1" thickBot="1" x14ac:dyDescent="0.35">
      <c r="A1" s="114" t="s">
        <v>32</v>
      </c>
      <c r="B1" s="116" t="s">
        <v>30</v>
      </c>
      <c r="C1" s="127" t="s">
        <v>59</v>
      </c>
      <c r="D1" s="127"/>
    </row>
    <row r="2" spans="1:4" ht="25.8" thickBot="1" x14ac:dyDescent="0.35">
      <c r="A2" s="115"/>
      <c r="B2" s="117"/>
      <c r="C2" s="80" t="s">
        <v>38</v>
      </c>
      <c r="D2" s="80" t="s">
        <v>39</v>
      </c>
    </row>
    <row r="3" spans="1:4" ht="18" x14ac:dyDescent="0.3">
      <c r="A3" s="1" t="s">
        <v>34</v>
      </c>
      <c r="B3" s="7">
        <v>2150208</v>
      </c>
      <c r="C3" s="35">
        <v>50000</v>
      </c>
      <c r="D3" s="17"/>
    </row>
    <row r="4" spans="1:4" ht="18" x14ac:dyDescent="0.3">
      <c r="A4" s="1" t="s">
        <v>5</v>
      </c>
      <c r="B4" s="7">
        <v>2510101</v>
      </c>
      <c r="C4" s="35">
        <v>50000</v>
      </c>
      <c r="D4" s="17"/>
    </row>
    <row r="5" spans="1:4" ht="18" x14ac:dyDescent="0.3">
      <c r="A5" s="1" t="s">
        <v>6</v>
      </c>
      <c r="B5" s="7">
        <v>2550101</v>
      </c>
      <c r="C5" s="35">
        <v>50000</v>
      </c>
      <c r="D5" s="17">
        <v>10560</v>
      </c>
    </row>
    <row r="6" spans="1:4" ht="18" x14ac:dyDescent="0.3">
      <c r="A6" s="1" t="s">
        <v>29</v>
      </c>
      <c r="B6" s="8">
        <v>2940101</v>
      </c>
      <c r="C6" s="35">
        <v>50000</v>
      </c>
      <c r="D6" s="38"/>
    </row>
    <row r="7" spans="1:4" ht="18" x14ac:dyDescent="0.3">
      <c r="A7" s="1" t="s">
        <v>28</v>
      </c>
      <c r="B7" s="8">
        <v>2950101</v>
      </c>
      <c r="C7" s="35">
        <v>50000</v>
      </c>
      <c r="D7" s="15">
        <v>20000</v>
      </c>
    </row>
    <row r="8" spans="1:4" ht="18" x14ac:dyDescent="0.3">
      <c r="A8" s="1" t="s">
        <v>31</v>
      </c>
      <c r="B8" s="7">
        <v>3540101</v>
      </c>
      <c r="C8" s="36">
        <v>30000</v>
      </c>
      <c r="D8" s="15">
        <v>20000</v>
      </c>
    </row>
    <row r="9" spans="1:4" ht="18" x14ac:dyDescent="0.3">
      <c r="A9" s="1" t="s">
        <v>40</v>
      </c>
      <c r="B9" s="7">
        <v>3610101</v>
      </c>
      <c r="C9" s="36">
        <v>70000</v>
      </c>
      <c r="D9" s="15">
        <v>20000</v>
      </c>
    </row>
    <row r="10" spans="1:4" ht="18.600000000000001" thickBot="1" x14ac:dyDescent="0.35">
      <c r="A10" s="39" t="s">
        <v>21</v>
      </c>
      <c r="B10" s="24">
        <v>3830101</v>
      </c>
      <c r="C10" s="37">
        <v>50000</v>
      </c>
      <c r="D10" s="25">
        <v>30000</v>
      </c>
    </row>
    <row r="11" spans="1:4" ht="5.0999999999999996" customHeight="1" thickBot="1" x14ac:dyDescent="0.35">
      <c r="A11" s="20"/>
      <c r="B11" s="21"/>
      <c r="C11" s="22"/>
      <c r="D11" s="22"/>
    </row>
    <row r="12" spans="1:4" ht="18.600000000000001" thickBot="1" x14ac:dyDescent="0.35">
      <c r="A12" s="93" t="s">
        <v>36</v>
      </c>
      <c r="B12" s="94"/>
      <c r="C12" s="95">
        <f>SUM(C3:C10)</f>
        <v>400000</v>
      </c>
      <c r="D12" s="95"/>
    </row>
    <row r="13" spans="1:4" ht="5.0999999999999996" customHeight="1" thickBot="1" x14ac:dyDescent="0.35">
      <c r="A13" s="65"/>
      <c r="B13" s="97"/>
      <c r="C13" s="109"/>
      <c r="D13" s="109"/>
    </row>
    <row r="14" spans="1:4" ht="18.600000000000001" thickBot="1" x14ac:dyDescent="0.35">
      <c r="A14" s="98" t="s">
        <v>37</v>
      </c>
      <c r="B14" s="99"/>
      <c r="C14" s="100"/>
      <c r="D14" s="100">
        <f>SUM(D3:D11)</f>
        <v>100560</v>
      </c>
    </row>
    <row r="15" spans="1:4" ht="5.0999999999999996" customHeight="1" thickBot="1" x14ac:dyDescent="0.35">
      <c r="A15" s="9"/>
      <c r="B15" s="10"/>
      <c r="C15" s="18"/>
      <c r="D15" s="18"/>
    </row>
    <row r="16" spans="1:4" ht="18.600000000000001" thickBot="1" x14ac:dyDescent="0.35">
      <c r="A16" s="101" t="s">
        <v>41</v>
      </c>
      <c r="B16" s="102"/>
      <c r="C16" s="128">
        <f>C12+D14</f>
        <v>500560</v>
      </c>
      <c r="D16" s="129"/>
    </row>
  </sheetData>
  <mergeCells count="4">
    <mergeCell ref="A1:A2"/>
    <mergeCell ref="B1:B2"/>
    <mergeCell ref="C1:D1"/>
    <mergeCell ref="C16:D16"/>
  </mergeCells>
  <pageMargins left="0.7" right="0.7" top="0.75" bottom="0.75" header="0.3" footer="0.3"/>
  <pageSetup scale="60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37CBFF"/>
    <pageSetUpPr fitToPage="1"/>
  </sheetPr>
  <dimension ref="A1:C19"/>
  <sheetViews>
    <sheetView zoomScale="70" zoomScaleNormal="70" workbookViewId="0">
      <selection activeCell="A8" sqref="A8"/>
    </sheetView>
  </sheetViews>
  <sheetFormatPr baseColWidth="10" defaultRowHeight="14.4" x14ac:dyDescent="0.3"/>
  <cols>
    <col min="1" max="1" width="105" customWidth="1"/>
    <col min="2" max="2" width="15.6640625" bestFit="1" customWidth="1"/>
    <col min="3" max="3" width="32.6640625" customWidth="1"/>
  </cols>
  <sheetData>
    <row r="1" spans="1:3" ht="101.4" thickBot="1" x14ac:dyDescent="0.35">
      <c r="A1" s="114" t="s">
        <v>32</v>
      </c>
      <c r="B1" s="116" t="s">
        <v>30</v>
      </c>
      <c r="C1" s="69" t="s">
        <v>58</v>
      </c>
    </row>
    <row r="2" spans="1:3" ht="25.8" thickBot="1" x14ac:dyDescent="0.35">
      <c r="A2" s="115"/>
      <c r="B2" s="117"/>
      <c r="C2" s="69" t="s">
        <v>38</v>
      </c>
    </row>
    <row r="3" spans="1:3" ht="18" x14ac:dyDescent="0.3">
      <c r="A3" s="1" t="s">
        <v>3</v>
      </c>
      <c r="B3" s="7">
        <v>2160101</v>
      </c>
      <c r="C3" s="29">
        <v>3000</v>
      </c>
    </row>
    <row r="4" spans="1:3" ht="18" x14ac:dyDescent="0.3">
      <c r="A4" s="1" t="s">
        <v>26</v>
      </c>
      <c r="B4" s="7">
        <v>2170101</v>
      </c>
      <c r="C4" s="29">
        <v>1500</v>
      </c>
    </row>
    <row r="5" spans="1:3" ht="18" x14ac:dyDescent="0.3">
      <c r="A5" s="1" t="s">
        <v>5</v>
      </c>
      <c r="B5" s="7">
        <v>2510101</v>
      </c>
      <c r="C5" s="29">
        <v>20000</v>
      </c>
    </row>
    <row r="6" spans="1:3" ht="18" x14ac:dyDescent="0.3">
      <c r="A6" s="1" t="s">
        <v>6</v>
      </c>
      <c r="B6" s="7">
        <v>2550101</v>
      </c>
      <c r="C6" s="29">
        <v>20000</v>
      </c>
    </row>
    <row r="7" spans="1:3" ht="18" x14ac:dyDescent="0.3">
      <c r="A7" s="1" t="s">
        <v>7</v>
      </c>
      <c r="B7" s="7">
        <v>2550103</v>
      </c>
      <c r="C7" s="29">
        <v>4000</v>
      </c>
    </row>
    <row r="8" spans="1:3" ht="18" x14ac:dyDescent="0.3">
      <c r="A8" s="1" t="s">
        <v>8</v>
      </c>
      <c r="B8" s="7">
        <v>2590101</v>
      </c>
      <c r="C8" s="29">
        <v>40000</v>
      </c>
    </row>
    <row r="9" spans="1:3" ht="18" x14ac:dyDescent="0.3">
      <c r="A9" s="1" t="s">
        <v>9</v>
      </c>
      <c r="B9" s="8">
        <v>2910101</v>
      </c>
      <c r="C9" s="29">
        <v>2000</v>
      </c>
    </row>
    <row r="10" spans="1:3" ht="18" x14ac:dyDescent="0.3">
      <c r="A10" s="1" t="s">
        <v>28</v>
      </c>
      <c r="B10" s="8">
        <v>2950101</v>
      </c>
      <c r="C10" s="29">
        <v>8000</v>
      </c>
    </row>
    <row r="11" spans="1:3" ht="18" x14ac:dyDescent="0.3">
      <c r="A11" s="1" t="s">
        <v>31</v>
      </c>
      <c r="B11" s="7">
        <v>3540101</v>
      </c>
      <c r="C11" s="29">
        <v>40000</v>
      </c>
    </row>
    <row r="12" spans="1:3" ht="18" x14ac:dyDescent="0.3">
      <c r="A12" s="1" t="s">
        <v>22</v>
      </c>
      <c r="B12" s="7">
        <v>5110101</v>
      </c>
      <c r="C12" s="29">
        <v>40000</v>
      </c>
    </row>
    <row r="13" spans="1:3" ht="18.600000000000001" thickBot="1" x14ac:dyDescent="0.35">
      <c r="A13" s="23" t="s">
        <v>42</v>
      </c>
      <c r="B13" s="24">
        <v>5690201</v>
      </c>
      <c r="C13" s="34">
        <v>160000</v>
      </c>
    </row>
    <row r="14" spans="1:3" ht="5.0999999999999996" customHeight="1" thickBot="1" x14ac:dyDescent="0.35">
      <c r="A14" s="20"/>
      <c r="B14" s="21"/>
      <c r="C14" s="22"/>
    </row>
    <row r="15" spans="1:3" ht="18.600000000000001" thickBot="1" x14ac:dyDescent="0.35">
      <c r="A15" s="93" t="s">
        <v>36</v>
      </c>
      <c r="B15" s="94"/>
      <c r="C15" s="95">
        <f>SUM(C3:C13)</f>
        <v>338500</v>
      </c>
    </row>
    <row r="16" spans="1:3" ht="5.0999999999999996" customHeight="1" thickBot="1" x14ac:dyDescent="0.35">
      <c r="A16" s="65"/>
      <c r="B16" s="97"/>
      <c r="C16" s="109"/>
    </row>
    <row r="17" spans="1:3" ht="18.600000000000001" thickBot="1" x14ac:dyDescent="0.35">
      <c r="A17" s="98" t="s">
        <v>37</v>
      </c>
      <c r="B17" s="99"/>
      <c r="C17" s="100"/>
    </row>
    <row r="18" spans="1:3" ht="5.0999999999999996" customHeight="1" thickBot="1" x14ac:dyDescent="0.35">
      <c r="A18" s="9"/>
      <c r="B18" s="10"/>
      <c r="C18" s="18"/>
    </row>
    <row r="19" spans="1:3" ht="18.600000000000001" thickBot="1" x14ac:dyDescent="0.35">
      <c r="A19" s="101" t="s">
        <v>41</v>
      </c>
      <c r="B19" s="102"/>
      <c r="C19" s="110">
        <f>C15</f>
        <v>338500</v>
      </c>
    </row>
  </sheetData>
  <mergeCells count="2">
    <mergeCell ref="A1:A2"/>
    <mergeCell ref="B1:B2"/>
  </mergeCells>
  <pageMargins left="0.7" right="0.7" top="0.75" bottom="0.75" header="0.3" footer="0.3"/>
  <pageSetup scale="63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37CBFF"/>
    <pageSetUpPr fitToPage="1"/>
  </sheetPr>
  <dimension ref="A1:C14"/>
  <sheetViews>
    <sheetView zoomScale="70" zoomScaleNormal="70" workbookViewId="0">
      <selection activeCell="A3" sqref="A3"/>
    </sheetView>
  </sheetViews>
  <sheetFormatPr baseColWidth="10" defaultRowHeight="14.4" x14ac:dyDescent="0.3"/>
  <cols>
    <col min="1" max="1" width="105" customWidth="1"/>
    <col min="2" max="2" width="15.6640625" bestFit="1" customWidth="1"/>
    <col min="3" max="3" width="40.6640625" customWidth="1"/>
  </cols>
  <sheetData>
    <row r="1" spans="1:3" ht="101.4" thickBot="1" x14ac:dyDescent="0.35">
      <c r="A1" s="114" t="s">
        <v>32</v>
      </c>
      <c r="B1" s="116" t="s">
        <v>30</v>
      </c>
      <c r="C1" s="69" t="s">
        <v>60</v>
      </c>
    </row>
    <row r="2" spans="1:3" ht="25.8" thickBot="1" x14ac:dyDescent="0.35">
      <c r="A2" s="115"/>
      <c r="B2" s="117"/>
      <c r="C2" s="69" t="s">
        <v>38</v>
      </c>
    </row>
    <row r="3" spans="1:3" ht="18" x14ac:dyDescent="0.3">
      <c r="A3" s="2" t="s">
        <v>24</v>
      </c>
      <c r="B3" s="7">
        <v>2120101</v>
      </c>
      <c r="C3" s="29">
        <v>5000</v>
      </c>
    </row>
    <row r="4" spans="1:3" ht="18" x14ac:dyDescent="0.3">
      <c r="A4" s="1" t="s">
        <v>2</v>
      </c>
      <c r="B4" s="7">
        <v>2140101</v>
      </c>
      <c r="C4" s="29">
        <v>40000</v>
      </c>
    </row>
    <row r="5" spans="1:3" ht="18" x14ac:dyDescent="0.3">
      <c r="A5" s="1" t="s">
        <v>34</v>
      </c>
      <c r="B5" s="7">
        <v>2150208</v>
      </c>
      <c r="C5" s="29">
        <v>20000</v>
      </c>
    </row>
    <row r="6" spans="1:3" ht="18" x14ac:dyDescent="0.3">
      <c r="A6" s="1" t="s">
        <v>9</v>
      </c>
      <c r="B6" s="8">
        <v>2910101</v>
      </c>
      <c r="C6" s="29">
        <v>5000</v>
      </c>
    </row>
    <row r="7" spans="1:3" ht="18" x14ac:dyDescent="0.3">
      <c r="A7" s="1" t="s">
        <v>29</v>
      </c>
      <c r="B7" s="8">
        <v>2940101</v>
      </c>
      <c r="C7" s="29">
        <v>40000</v>
      </c>
    </row>
    <row r="8" spans="1:3" ht="18.600000000000001" thickBot="1" x14ac:dyDescent="0.35">
      <c r="A8" s="40" t="s">
        <v>23</v>
      </c>
      <c r="B8" s="24">
        <v>5150101</v>
      </c>
      <c r="C8" s="34">
        <v>135000</v>
      </c>
    </row>
    <row r="9" spans="1:3" ht="5.0999999999999996" customHeight="1" thickBot="1" x14ac:dyDescent="0.35">
      <c r="A9" s="20"/>
      <c r="B9" s="21"/>
      <c r="C9" s="22"/>
    </row>
    <row r="10" spans="1:3" ht="18.600000000000001" thickBot="1" x14ac:dyDescent="0.35">
      <c r="A10" s="93" t="s">
        <v>36</v>
      </c>
      <c r="B10" s="94"/>
      <c r="C10" s="95">
        <f>SUM(C3:C8)</f>
        <v>245000</v>
      </c>
    </row>
    <row r="11" spans="1:3" ht="5.0999999999999996" customHeight="1" thickBot="1" x14ac:dyDescent="0.35">
      <c r="A11" s="65"/>
      <c r="B11" s="97"/>
      <c r="C11" s="109"/>
    </row>
    <row r="12" spans="1:3" ht="18.600000000000001" thickBot="1" x14ac:dyDescent="0.35">
      <c r="A12" s="98" t="s">
        <v>37</v>
      </c>
      <c r="B12" s="99"/>
      <c r="C12" s="100"/>
    </row>
    <row r="13" spans="1:3" ht="5.0999999999999996" customHeight="1" thickBot="1" x14ac:dyDescent="0.35">
      <c r="A13" s="9"/>
      <c r="B13" s="10"/>
      <c r="C13" s="18"/>
    </row>
    <row r="14" spans="1:3" ht="18.600000000000001" thickBot="1" x14ac:dyDescent="0.35">
      <c r="A14" s="101" t="s">
        <v>41</v>
      </c>
      <c r="B14" s="102"/>
      <c r="C14" s="110">
        <f>C10</f>
        <v>245000</v>
      </c>
    </row>
  </sheetData>
  <mergeCells count="2">
    <mergeCell ref="A1:A2"/>
    <mergeCell ref="B1:B2"/>
  </mergeCells>
  <pageMargins left="0.7" right="0.7" top="0.75" bottom="0.75" header="0.3" footer="0.3"/>
  <pageSetup scale="64" fitToHeight="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37CBFF"/>
    <pageSetUpPr fitToPage="1"/>
  </sheetPr>
  <dimension ref="A1:C11"/>
  <sheetViews>
    <sheetView zoomScale="70" zoomScaleNormal="70" workbookViewId="0">
      <selection activeCell="A3" sqref="A3"/>
    </sheetView>
  </sheetViews>
  <sheetFormatPr baseColWidth="10" defaultRowHeight="14.4" x14ac:dyDescent="0.3"/>
  <cols>
    <col min="1" max="1" width="105" customWidth="1"/>
    <col min="2" max="2" width="15.6640625" bestFit="1" customWidth="1"/>
    <col min="3" max="3" width="41.109375" customWidth="1"/>
  </cols>
  <sheetData>
    <row r="1" spans="1:3" ht="51" thickBot="1" x14ac:dyDescent="0.35">
      <c r="A1" s="114" t="s">
        <v>32</v>
      </c>
      <c r="B1" s="116" t="s">
        <v>30</v>
      </c>
      <c r="C1" s="69" t="s">
        <v>62</v>
      </c>
    </row>
    <row r="2" spans="1:3" ht="25.8" thickBot="1" x14ac:dyDescent="0.35">
      <c r="A2" s="115"/>
      <c r="B2" s="117"/>
      <c r="C2" s="69" t="s">
        <v>38</v>
      </c>
    </row>
    <row r="3" spans="1:3" ht="18" x14ac:dyDescent="0.3">
      <c r="A3" s="1" t="s">
        <v>6</v>
      </c>
      <c r="B3" s="7">
        <v>2550101</v>
      </c>
      <c r="C3" s="29">
        <v>20000</v>
      </c>
    </row>
    <row r="4" spans="1:3" ht="18" x14ac:dyDescent="0.3">
      <c r="A4" s="1" t="s">
        <v>40</v>
      </c>
      <c r="B4" s="7">
        <v>3610101</v>
      </c>
      <c r="C4" s="29">
        <v>20000</v>
      </c>
    </row>
    <row r="5" spans="1:3" ht="18" x14ac:dyDescent="0.3">
      <c r="A5" s="5" t="s">
        <v>21</v>
      </c>
      <c r="B5" s="7">
        <v>3830101</v>
      </c>
      <c r="C5" s="29">
        <v>10000</v>
      </c>
    </row>
    <row r="6" spans="1:3" ht="5.0999999999999996" customHeight="1" thickBot="1" x14ac:dyDescent="0.35">
      <c r="A6" s="20"/>
      <c r="B6" s="21"/>
      <c r="C6" s="22"/>
    </row>
    <row r="7" spans="1:3" ht="18.600000000000001" thickBot="1" x14ac:dyDescent="0.35">
      <c r="A7" s="93" t="s">
        <v>36</v>
      </c>
      <c r="B7" s="94"/>
      <c r="C7" s="95">
        <f>SUM(C3:C5)</f>
        <v>50000</v>
      </c>
    </row>
    <row r="8" spans="1:3" ht="5.0999999999999996" customHeight="1" thickBot="1" x14ac:dyDescent="0.35">
      <c r="A8" s="65"/>
      <c r="B8" s="97"/>
      <c r="C8" s="109"/>
    </row>
    <row r="9" spans="1:3" ht="18.600000000000001" thickBot="1" x14ac:dyDescent="0.35">
      <c r="A9" s="98" t="s">
        <v>37</v>
      </c>
      <c r="B9" s="99"/>
      <c r="C9" s="100"/>
    </row>
    <row r="10" spans="1:3" ht="5.0999999999999996" customHeight="1" thickBot="1" x14ac:dyDescent="0.35">
      <c r="A10" s="9"/>
      <c r="B10" s="10"/>
      <c r="C10" s="18"/>
    </row>
    <row r="11" spans="1:3" ht="18.600000000000001" thickBot="1" x14ac:dyDescent="0.35">
      <c r="A11" s="101" t="s">
        <v>41</v>
      </c>
      <c r="B11" s="102"/>
      <c r="C11" s="110">
        <f>C7</f>
        <v>50000</v>
      </c>
    </row>
  </sheetData>
  <mergeCells count="2">
    <mergeCell ref="A1:A2"/>
    <mergeCell ref="B1:B2"/>
  </mergeCells>
  <pageMargins left="0.7" right="0.7" top="0.75" bottom="0.75" header="0.3" footer="0.3"/>
  <pageSetup scale="64" fitToHeight="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37CBFF"/>
    <pageSetUpPr fitToPage="1"/>
  </sheetPr>
  <dimension ref="A1:C15"/>
  <sheetViews>
    <sheetView zoomScale="60" zoomScaleNormal="60" workbookViewId="0">
      <selection activeCell="A3" sqref="A3"/>
    </sheetView>
  </sheetViews>
  <sheetFormatPr baseColWidth="10" defaultRowHeight="14.4" x14ac:dyDescent="0.3"/>
  <cols>
    <col min="1" max="1" width="105" customWidth="1"/>
    <col min="2" max="2" width="15.6640625" bestFit="1" customWidth="1"/>
    <col min="3" max="3" width="50.6640625" customWidth="1"/>
  </cols>
  <sheetData>
    <row r="1" spans="1:3" ht="76.2" thickBot="1" x14ac:dyDescent="0.35">
      <c r="A1" s="114" t="s">
        <v>32</v>
      </c>
      <c r="B1" s="116" t="s">
        <v>30</v>
      </c>
      <c r="C1" s="69" t="s">
        <v>64</v>
      </c>
    </row>
    <row r="2" spans="1:3" ht="25.8" thickBot="1" x14ac:dyDescent="0.35">
      <c r="A2" s="115"/>
      <c r="B2" s="117"/>
      <c r="C2" s="69" t="s">
        <v>38</v>
      </c>
    </row>
    <row r="3" spans="1:3" ht="18" x14ac:dyDescent="0.3">
      <c r="A3" s="1" t="s">
        <v>1</v>
      </c>
      <c r="B3" s="7">
        <v>2110101</v>
      </c>
      <c r="C3" s="29">
        <v>2000</v>
      </c>
    </row>
    <row r="4" spans="1:3" ht="18" x14ac:dyDescent="0.3">
      <c r="A4" s="1" t="s">
        <v>2</v>
      </c>
      <c r="B4" s="7">
        <v>2140101</v>
      </c>
      <c r="C4" s="29">
        <v>5000</v>
      </c>
    </row>
    <row r="5" spans="1:3" ht="18" x14ac:dyDescent="0.3">
      <c r="A5" s="1" t="s">
        <v>29</v>
      </c>
      <c r="B5" s="8">
        <v>2940101</v>
      </c>
      <c r="C5" s="29">
        <v>5000</v>
      </c>
    </row>
    <row r="6" spans="1:3" ht="18" x14ac:dyDescent="0.3">
      <c r="A6" s="55" t="s">
        <v>17</v>
      </c>
      <c r="B6" s="6">
        <v>3750401</v>
      </c>
      <c r="C6" s="33">
        <v>9000</v>
      </c>
    </row>
    <row r="7" spans="1:3" ht="18" x14ac:dyDescent="0.3">
      <c r="A7" s="55" t="s">
        <v>19</v>
      </c>
      <c r="B7" s="6">
        <v>3790102</v>
      </c>
      <c r="C7" s="56">
        <v>9500</v>
      </c>
    </row>
    <row r="8" spans="1:3" ht="18" x14ac:dyDescent="0.3">
      <c r="A8" s="55" t="s">
        <v>20</v>
      </c>
      <c r="B8" s="6">
        <v>3790103</v>
      </c>
      <c r="C8" s="56">
        <v>9500</v>
      </c>
    </row>
    <row r="9" spans="1:3" ht="18.600000000000001" thickBot="1" x14ac:dyDescent="0.35">
      <c r="A9" s="39" t="s">
        <v>21</v>
      </c>
      <c r="B9" s="24">
        <v>3830101</v>
      </c>
      <c r="C9" s="34">
        <v>55000</v>
      </c>
    </row>
    <row r="10" spans="1:3" ht="5.0999999999999996" customHeight="1" thickBot="1" x14ac:dyDescent="0.35">
      <c r="A10" s="20"/>
      <c r="B10" s="21"/>
      <c r="C10" s="22"/>
    </row>
    <row r="11" spans="1:3" ht="18.600000000000001" thickBot="1" x14ac:dyDescent="0.35">
      <c r="A11" s="93" t="s">
        <v>36</v>
      </c>
      <c r="B11" s="94"/>
      <c r="C11" s="95">
        <f>SUM(C3:C9)</f>
        <v>95000</v>
      </c>
    </row>
    <row r="12" spans="1:3" ht="5.0999999999999996" customHeight="1" thickBot="1" x14ac:dyDescent="0.35">
      <c r="A12" s="65"/>
      <c r="B12" s="97"/>
      <c r="C12" s="109"/>
    </row>
    <row r="13" spans="1:3" ht="18.600000000000001" thickBot="1" x14ac:dyDescent="0.35">
      <c r="A13" s="98" t="s">
        <v>37</v>
      </c>
      <c r="B13" s="99"/>
      <c r="C13" s="100"/>
    </row>
    <row r="14" spans="1:3" ht="5.0999999999999996" customHeight="1" thickBot="1" x14ac:dyDescent="0.35">
      <c r="A14" s="9"/>
      <c r="B14" s="10"/>
      <c r="C14" s="18"/>
    </row>
    <row r="15" spans="1:3" ht="18.600000000000001" thickBot="1" x14ac:dyDescent="0.35">
      <c r="A15" s="101" t="s">
        <v>41</v>
      </c>
      <c r="B15" s="102"/>
      <c r="C15" s="110">
        <f>C11</f>
        <v>95000</v>
      </c>
    </row>
  </sheetData>
  <mergeCells count="2">
    <mergeCell ref="A1:A2"/>
    <mergeCell ref="B1:B2"/>
  </mergeCells>
  <pageMargins left="0.7" right="0.7" top="0.75" bottom="0.75" header="0.3" footer="0.3"/>
  <pageSetup scale="6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27</vt:i4>
      </vt:variant>
      <vt:variant>
        <vt:lpstr>Rangos con nombre</vt:lpstr>
      </vt:variant>
      <vt:variant>
        <vt:i4>1</vt:i4>
      </vt:variant>
    </vt:vector>
  </HeadingPairs>
  <TitlesOfParts>
    <vt:vector size="28" baseType="lpstr">
      <vt:lpstr>47101025</vt:lpstr>
      <vt:lpstr>47101026</vt:lpstr>
      <vt:lpstr>47201003</vt:lpstr>
      <vt:lpstr>47101027</vt:lpstr>
      <vt:lpstr>47101031</vt:lpstr>
      <vt:lpstr>47101035</vt:lpstr>
      <vt:lpstr>47101037</vt:lpstr>
      <vt:lpstr>47101044</vt:lpstr>
      <vt:lpstr>47102005</vt:lpstr>
      <vt:lpstr>47103005</vt:lpstr>
      <vt:lpstr>47105004</vt:lpstr>
      <vt:lpstr>47106001</vt:lpstr>
      <vt:lpstr>47107001</vt:lpstr>
      <vt:lpstr>47101045</vt:lpstr>
      <vt:lpstr>47101036</vt:lpstr>
      <vt:lpstr>47101039</vt:lpstr>
      <vt:lpstr>47301011</vt:lpstr>
      <vt:lpstr>47301012</vt:lpstr>
      <vt:lpstr>47301013</vt:lpstr>
      <vt:lpstr>DCN_Proy. aprobados por CD</vt:lpstr>
      <vt:lpstr>47401008</vt:lpstr>
      <vt:lpstr>47401009</vt:lpstr>
      <vt:lpstr>47401010</vt:lpstr>
      <vt:lpstr>DPT_Proy. aprobados por CD</vt:lpstr>
      <vt:lpstr>47501008</vt:lpstr>
      <vt:lpstr>47501009</vt:lpstr>
      <vt:lpstr>47501010</vt:lpstr>
      <vt:lpstr>'47201003'!Área_de_impresión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 de Microsoft Office</dc:creator>
  <cp:lastModifiedBy>usuario</cp:lastModifiedBy>
  <cp:lastPrinted>2021-10-15T15:56:30Z</cp:lastPrinted>
  <dcterms:created xsi:type="dcterms:W3CDTF">2016-10-21T22:08:44Z</dcterms:created>
  <dcterms:modified xsi:type="dcterms:W3CDTF">2021-10-18T15:08:38Z</dcterms:modified>
</cp:coreProperties>
</file>